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61" i="1"/>
  <c r="S260"/>
  <c r="Q260"/>
  <c r="Q259"/>
  <c r="S259" s="1"/>
  <c r="S258"/>
  <c r="Q258"/>
  <c r="Q257"/>
  <c r="S257" s="1"/>
  <c r="I256"/>
  <c r="I255"/>
  <c r="J253"/>
  <c r="Q253" s="1"/>
  <c r="S253" s="1"/>
  <c r="I252"/>
  <c r="J249" s="1"/>
  <c r="Q249" s="1"/>
  <c r="S249" s="1"/>
  <c r="I251"/>
  <c r="I250"/>
  <c r="I249"/>
  <c r="S248"/>
  <c r="Q248"/>
  <c r="I248"/>
  <c r="I247"/>
  <c r="I246"/>
  <c r="I245"/>
  <c r="J244"/>
  <c r="Q244" s="1"/>
  <c r="S244" s="1"/>
  <c r="I244"/>
  <c r="I243"/>
  <c r="Q242"/>
  <c r="S242" s="1"/>
  <c r="J242"/>
  <c r="I242"/>
  <c r="I241"/>
  <c r="I240"/>
  <c r="I239"/>
  <c r="J239" s="1"/>
  <c r="Q239" s="1"/>
  <c r="S239" s="1"/>
  <c r="I238"/>
  <c r="I237"/>
  <c r="Q236"/>
  <c r="S236" s="1"/>
  <c r="J236"/>
  <c r="I236"/>
  <c r="I235"/>
  <c r="I234"/>
  <c r="J231" s="1"/>
  <c r="Q231" s="1"/>
  <c r="S231" s="1"/>
  <c r="I233"/>
  <c r="I232"/>
  <c r="I231"/>
  <c r="Q230"/>
  <c r="S230" s="1"/>
  <c r="I230"/>
  <c r="I229"/>
  <c r="I228"/>
  <c r="I227"/>
  <c r="I226"/>
  <c r="I225"/>
  <c r="I224"/>
  <c r="I223"/>
  <c r="I222"/>
  <c r="J222" s="1"/>
  <c r="Q222" s="1"/>
  <c r="S222" s="1"/>
  <c r="I221"/>
  <c r="J218" s="1"/>
  <c r="Q218" s="1"/>
  <c r="S218" s="1"/>
  <c r="I220"/>
  <c r="I219"/>
  <c r="I218"/>
  <c r="I217"/>
  <c r="I216"/>
  <c r="I215"/>
  <c r="I214"/>
  <c r="I213"/>
  <c r="I212"/>
  <c r="J212" s="1"/>
  <c r="Q212" s="1"/>
  <c r="S212" s="1"/>
  <c r="S210"/>
  <c r="Q210"/>
  <c r="Q209"/>
  <c r="S209" s="1"/>
  <c r="I209"/>
  <c r="J207"/>
  <c r="Q207" s="1"/>
  <c r="S207" s="1"/>
  <c r="I206"/>
  <c r="I205"/>
  <c r="I204"/>
  <c r="I203"/>
  <c r="I202"/>
  <c r="J201"/>
  <c r="Q201" s="1"/>
  <c r="S201" s="1"/>
  <c r="I201"/>
  <c r="I200"/>
  <c r="I199"/>
  <c r="I198"/>
  <c r="J195" s="1"/>
  <c r="Q195" s="1"/>
  <c r="S195" s="1"/>
  <c r="I197"/>
  <c r="I196"/>
  <c r="I195"/>
  <c r="I193"/>
  <c r="S192"/>
  <c r="Q192"/>
  <c r="J192"/>
  <c r="I192"/>
  <c r="I191"/>
  <c r="J188" s="1"/>
  <c r="Q188" s="1"/>
  <c r="S188" s="1"/>
  <c r="I190"/>
  <c r="I189"/>
  <c r="I188"/>
  <c r="I187"/>
  <c r="I186"/>
  <c r="I185"/>
  <c r="J185" s="1"/>
  <c r="Q185" s="1"/>
  <c r="S185" s="1"/>
  <c r="I184"/>
  <c r="I183"/>
  <c r="I182"/>
  <c r="I181"/>
  <c r="I180"/>
  <c r="J179"/>
  <c r="Q179" s="1"/>
  <c r="S179" s="1"/>
  <c r="I179"/>
  <c r="J176"/>
  <c r="Q176" s="1"/>
  <c r="S176" s="1"/>
  <c r="I176"/>
  <c r="I175"/>
  <c r="I174"/>
  <c r="I173"/>
  <c r="I172"/>
  <c r="J170" s="1"/>
  <c r="Q170" s="1"/>
  <c r="S170" s="1"/>
  <c r="I171"/>
  <c r="I170"/>
  <c r="I169"/>
  <c r="I168"/>
  <c r="I167"/>
  <c r="J164" s="1"/>
  <c r="Q164" s="1"/>
  <c r="S164" s="1"/>
  <c r="I166"/>
  <c r="I165"/>
  <c r="I164"/>
  <c r="I163"/>
  <c r="I162"/>
  <c r="I161"/>
  <c r="I160"/>
  <c r="I159"/>
  <c r="I158"/>
  <c r="J158" s="1"/>
  <c r="Q158" s="1"/>
  <c r="S158" s="1"/>
  <c r="I157"/>
  <c r="I156"/>
  <c r="Q155"/>
  <c r="S155" s="1"/>
  <c r="J155"/>
  <c r="I155"/>
  <c r="I154"/>
  <c r="I153"/>
  <c r="I152"/>
  <c r="J149" s="1"/>
  <c r="Q149" s="1"/>
  <c r="S149" s="1"/>
  <c r="I151"/>
  <c r="I150"/>
  <c r="I149"/>
  <c r="I148"/>
  <c r="I147"/>
  <c r="I146"/>
  <c r="I145"/>
  <c r="I144"/>
  <c r="I143"/>
  <c r="J142"/>
  <c r="Q142" s="1"/>
  <c r="S142" s="1"/>
  <c r="I142"/>
  <c r="I141"/>
  <c r="I140"/>
  <c r="I139"/>
  <c r="I138"/>
  <c r="J137"/>
  <c r="Q137" s="1"/>
  <c r="S137" s="1"/>
  <c r="I137"/>
  <c r="I136"/>
  <c r="I135"/>
  <c r="I134"/>
  <c r="I133"/>
  <c r="J132"/>
  <c r="Q132" s="1"/>
  <c r="S132" s="1"/>
  <c r="I132"/>
  <c r="I130"/>
  <c r="I129"/>
  <c r="I128"/>
  <c r="J126" s="1"/>
  <c r="Q126" s="1"/>
  <c r="S126" s="1"/>
  <c r="I127"/>
  <c r="I125"/>
  <c r="I124"/>
  <c r="I123"/>
  <c r="I122"/>
  <c r="J120" s="1"/>
  <c r="Q120" s="1"/>
  <c r="S120" s="1"/>
  <c r="I121"/>
  <c r="I120"/>
  <c r="I119"/>
  <c r="I118"/>
  <c r="I117"/>
  <c r="J114" s="1"/>
  <c r="Q114" s="1"/>
  <c r="S114" s="1"/>
  <c r="I116"/>
  <c r="I115"/>
  <c r="I114"/>
  <c r="I113"/>
  <c r="S112"/>
  <c r="Q112"/>
  <c r="J112"/>
  <c r="I112"/>
  <c r="S110"/>
  <c r="Q110"/>
  <c r="J110"/>
  <c r="I109"/>
  <c r="S108"/>
  <c r="Q108"/>
  <c r="J108"/>
  <c r="I108"/>
  <c r="I107"/>
  <c r="J104" s="1"/>
  <c r="Q104" s="1"/>
  <c r="S104" s="1"/>
  <c r="I106"/>
  <c r="I105"/>
  <c r="I104"/>
  <c r="I103"/>
  <c r="I102"/>
  <c r="I101"/>
  <c r="J100"/>
  <c r="Q100" s="1"/>
  <c r="S100" s="1"/>
  <c r="I100"/>
  <c r="I99"/>
  <c r="I98"/>
  <c r="I97"/>
  <c r="I96"/>
  <c r="J95"/>
  <c r="Q95" s="1"/>
  <c r="S95" s="1"/>
  <c r="I95"/>
  <c r="I94"/>
  <c r="I93"/>
  <c r="I92"/>
  <c r="I91"/>
  <c r="I90"/>
  <c r="I89"/>
  <c r="I88"/>
  <c r="I87"/>
  <c r="J86"/>
  <c r="Q86" s="1"/>
  <c r="S86" s="1"/>
  <c r="I86"/>
  <c r="I85"/>
  <c r="I84"/>
  <c r="I83"/>
  <c r="J80" s="1"/>
  <c r="Q80" s="1"/>
  <c r="S80" s="1"/>
  <c r="I82"/>
  <c r="I81"/>
  <c r="I80"/>
  <c r="I78"/>
  <c r="I77"/>
  <c r="I76"/>
  <c r="J76" s="1"/>
  <c r="Q76" s="1"/>
  <c r="S76" s="1"/>
  <c r="I75"/>
  <c r="I74"/>
  <c r="Q73"/>
  <c r="S73" s="1"/>
  <c r="J73"/>
  <c r="I73"/>
  <c r="Q72"/>
  <c r="S72" s="1"/>
  <c r="J72"/>
  <c r="I72"/>
  <c r="I71"/>
  <c r="I70"/>
  <c r="I69"/>
  <c r="J66" s="1"/>
  <c r="Q66" s="1"/>
  <c r="S66" s="1"/>
  <c r="I68"/>
  <c r="I67"/>
  <c r="I66"/>
  <c r="S63"/>
  <c r="Q63"/>
  <c r="J63"/>
  <c r="I62"/>
  <c r="I61"/>
  <c r="I60"/>
  <c r="J60" s="1"/>
  <c r="Q60" s="1"/>
  <c r="S60" s="1"/>
  <c r="S59"/>
  <c r="Q59"/>
  <c r="I59"/>
  <c r="I58"/>
  <c r="I57"/>
  <c r="I56"/>
  <c r="I55"/>
  <c r="I54"/>
  <c r="I53"/>
  <c r="J53" s="1"/>
  <c r="Q53" s="1"/>
  <c r="S53" s="1"/>
  <c r="I52"/>
  <c r="I51"/>
  <c r="I50"/>
  <c r="I49"/>
  <c r="I48"/>
  <c r="J47"/>
  <c r="Q47" s="1"/>
  <c r="S47" s="1"/>
  <c r="I47"/>
  <c r="I46"/>
  <c r="Q45"/>
  <c r="S45" s="1"/>
  <c r="J45"/>
  <c r="I45"/>
  <c r="I44"/>
  <c r="I43"/>
  <c r="I42"/>
  <c r="J39" s="1"/>
  <c r="Q39" s="1"/>
  <c r="S39" s="1"/>
  <c r="I41"/>
  <c r="I40"/>
  <c r="I39"/>
  <c r="I38"/>
  <c r="I37"/>
  <c r="J36"/>
  <c r="Q36" s="1"/>
  <c r="S36" s="1"/>
  <c r="I36"/>
  <c r="J34"/>
  <c r="Q34" s="1"/>
  <c r="S34" s="1"/>
  <c r="I31"/>
  <c r="J31" s="1"/>
  <c r="Q31" s="1"/>
  <c r="S31" s="1"/>
  <c r="I30"/>
  <c r="I29"/>
  <c r="I28"/>
  <c r="I27"/>
  <c r="J24" s="1"/>
  <c r="Q24" s="1"/>
  <c r="S24" s="1"/>
  <c r="I26"/>
  <c r="I25"/>
  <c r="I24"/>
  <c r="I23"/>
  <c r="I22"/>
  <c r="I21"/>
  <c r="J20"/>
  <c r="Q20" s="1"/>
  <c r="S20" s="1"/>
  <c r="I20"/>
  <c r="I19"/>
  <c r="I18"/>
  <c r="I17"/>
  <c r="I16"/>
  <c r="J13" s="1"/>
  <c r="Q13" s="1"/>
  <c r="S13" s="1"/>
  <c r="I15"/>
  <c r="I14"/>
  <c r="I13"/>
  <c r="S10"/>
  <c r="Q10"/>
  <c r="J10"/>
  <c r="I10"/>
  <c r="I9"/>
  <c r="I8"/>
  <c r="I7"/>
  <c r="I6"/>
  <c r="I5"/>
  <c r="I4"/>
  <c r="J4" s="1"/>
  <c r="Q4" s="1"/>
  <c r="S4" s="1"/>
</calcChain>
</file>

<file path=xl/sharedStrings.xml><?xml version="1.0" encoding="utf-8"?>
<sst xmlns="http://schemas.openxmlformats.org/spreadsheetml/2006/main" count="1041" uniqueCount="193">
  <si>
    <t>外国语学院2019-2020学年第2学期教学工作量核对表</t>
  </si>
  <si>
    <t>年级</t>
  </si>
  <si>
    <t>课程代码</t>
  </si>
  <si>
    <t>课程名称</t>
  </si>
  <si>
    <t>课程性质</t>
  </si>
  <si>
    <t>学分</t>
  </si>
  <si>
    <t>职工号</t>
  </si>
  <si>
    <t>教师姓名</t>
  </si>
  <si>
    <t>选课人数</t>
  </si>
  <si>
    <t>总学时(含学生系数)</t>
  </si>
  <si>
    <t>教学工作合计</t>
  </si>
  <si>
    <t>新开课系数</t>
  </si>
  <si>
    <t>多课头系数</t>
  </si>
  <si>
    <t>2019-2020上监考工作量</t>
  </si>
  <si>
    <t>2019年教师资格证模拟考监考工作量</t>
  </si>
  <si>
    <t>其他</t>
  </si>
  <si>
    <t>教研室工作量</t>
  </si>
  <si>
    <t>工作量合计</t>
  </si>
  <si>
    <t>基本工作量</t>
  </si>
  <si>
    <t>教学超工作量</t>
  </si>
  <si>
    <t>备注</t>
  </si>
  <si>
    <t>12110480</t>
  </si>
  <si>
    <t>大学英语II(读写)</t>
  </si>
  <si>
    <t>通识必修课</t>
  </si>
  <si>
    <t>蔡丽红</t>
  </si>
  <si>
    <t>12110520</t>
  </si>
  <si>
    <t>大学英语II(听说)</t>
  </si>
  <si>
    <t>12110310</t>
  </si>
  <si>
    <t>大学泰语II</t>
  </si>
  <si>
    <t>曹凌静</t>
  </si>
  <si>
    <t>04120500</t>
  </si>
  <si>
    <t>泰语视听说III</t>
  </si>
  <si>
    <t>专业必修课</t>
  </si>
  <si>
    <t>曹琦</t>
  </si>
  <si>
    <t>12110740</t>
  </si>
  <si>
    <t>大学英语Ⅳ(跨文化交流英语)</t>
  </si>
  <si>
    <t>陈兰玉</t>
  </si>
  <si>
    <t>陈铭</t>
  </si>
  <si>
    <t>04110750</t>
  </si>
  <si>
    <t>英汉/汉英口译</t>
  </si>
  <si>
    <t>04110820</t>
  </si>
  <si>
    <t>第二语言习得理论</t>
  </si>
  <si>
    <t>专业选修课</t>
  </si>
  <si>
    <t>陈勰</t>
  </si>
  <si>
    <t>04110010</t>
  </si>
  <si>
    <t>综合英语II</t>
  </si>
  <si>
    <t>褚江波</t>
  </si>
  <si>
    <t>04110030</t>
  </si>
  <si>
    <t>综合英语Ⅳ</t>
  </si>
  <si>
    <t>04130350</t>
  </si>
  <si>
    <t>基础缅甸语IV</t>
  </si>
  <si>
    <t>方玉琼</t>
  </si>
  <si>
    <t>1-7周代《缅甸语打字》课，核算14个工作量，1-7周多课头系数+1</t>
  </si>
  <si>
    <t>04130400</t>
  </si>
  <si>
    <t>缅甸语写作I</t>
  </si>
  <si>
    <t>04130230</t>
  </si>
  <si>
    <t>缅文报刊选读</t>
  </si>
  <si>
    <t>冯默</t>
  </si>
  <si>
    <t>04110050</t>
  </si>
  <si>
    <t>高级英语II</t>
  </si>
  <si>
    <t>付丽彬</t>
  </si>
  <si>
    <t>高玉玲</t>
  </si>
  <si>
    <t>郭莹</t>
  </si>
  <si>
    <t>04110390</t>
  </si>
  <si>
    <t>英国文学</t>
  </si>
  <si>
    <t>郭跃东</t>
  </si>
  <si>
    <t>何申英</t>
  </si>
  <si>
    <t>04130110</t>
  </si>
  <si>
    <t>缅甸语打字</t>
  </si>
  <si>
    <t>何亚琼</t>
  </si>
  <si>
    <t>04130360</t>
  </si>
  <si>
    <t>缅甸语阅读I</t>
  </si>
  <si>
    <t>04130550</t>
  </si>
  <si>
    <t>缅甸语口语II</t>
  </si>
  <si>
    <t>04110850</t>
  </si>
  <si>
    <t>英汉语言对比</t>
  </si>
  <si>
    <t>季红丽</t>
  </si>
  <si>
    <t>04110240</t>
  </si>
  <si>
    <t>英语写作II</t>
  </si>
  <si>
    <t>贾海燕</t>
  </si>
  <si>
    <t>姜瑞姝</t>
  </si>
  <si>
    <t>赖艳</t>
  </si>
  <si>
    <t>8-22周代《大学泰语II》，核算60个工作量，8-22周多课头系数+1</t>
  </si>
  <si>
    <t>04120110</t>
  </si>
  <si>
    <t>基础泰语II</t>
  </si>
  <si>
    <t>04120530</t>
  </si>
  <si>
    <t>泰语口语I</t>
  </si>
  <si>
    <t>李德文</t>
  </si>
  <si>
    <t>04110830</t>
  </si>
  <si>
    <t>英语话语分析</t>
  </si>
  <si>
    <t>李慧丽</t>
  </si>
  <si>
    <t>04110690</t>
  </si>
  <si>
    <t>英语学科教学技能训练（微格教学）</t>
  </si>
  <si>
    <t>教师教育必修课</t>
  </si>
  <si>
    <t>04110680</t>
  </si>
  <si>
    <t>中学英语课程标准与教材研究</t>
  </si>
  <si>
    <t>04110740</t>
  </si>
  <si>
    <t>英汉/汉英笔译II</t>
  </si>
  <si>
    <t>李明</t>
  </si>
  <si>
    <t>04110080</t>
  </si>
  <si>
    <t>英语阅读II</t>
  </si>
  <si>
    <t>李文凤</t>
  </si>
  <si>
    <t>04110220</t>
  </si>
  <si>
    <t>英语语法II</t>
  </si>
  <si>
    <t>蔺朝坤</t>
  </si>
  <si>
    <t>04110670</t>
  </si>
  <si>
    <t>中学英语教学设计</t>
  </si>
  <si>
    <t>刘吉俊</t>
  </si>
  <si>
    <t>刘菊华</t>
  </si>
  <si>
    <t>刘昇雨</t>
  </si>
  <si>
    <t>04110490</t>
  </si>
  <si>
    <t>英语教学法I</t>
  </si>
  <si>
    <t>刘艳</t>
  </si>
  <si>
    <t>04110550</t>
  </si>
  <si>
    <t>英语教学法II</t>
  </si>
  <si>
    <t>04110120</t>
  </si>
  <si>
    <t>英语听能II</t>
  </si>
  <si>
    <t>刘云2</t>
  </si>
  <si>
    <t>04110140</t>
  </si>
  <si>
    <t>英语听能Ⅳ</t>
  </si>
  <si>
    <t>12110330</t>
  </si>
  <si>
    <t>大学泰语Ⅳ</t>
  </si>
  <si>
    <t>马继彬</t>
  </si>
  <si>
    <t>04120130</t>
  </si>
  <si>
    <t>基础泰语IV</t>
  </si>
  <si>
    <t>马希</t>
  </si>
  <si>
    <t>莫晓艳</t>
  </si>
  <si>
    <t>瞿海萍</t>
  </si>
  <si>
    <t>饶赵平</t>
  </si>
  <si>
    <t>邵红</t>
  </si>
  <si>
    <t>邵有强</t>
  </si>
  <si>
    <t>04110270</t>
  </si>
  <si>
    <t>论文写作与指导</t>
  </si>
  <si>
    <t>石常艳</t>
  </si>
  <si>
    <t>04110840</t>
  </si>
  <si>
    <t>英语词汇学</t>
  </si>
  <si>
    <t>苏畅</t>
  </si>
  <si>
    <t>04120160</t>
  </si>
  <si>
    <t>泰语阅读I</t>
  </si>
  <si>
    <t>田昌丽</t>
  </si>
  <si>
    <t>8-22周代《基础泰语IV》，核算90个工作量，8-22周多课头系数+1</t>
  </si>
  <si>
    <t>04120180</t>
  </si>
  <si>
    <t>泰语阅读III</t>
  </si>
  <si>
    <t>王爱萍</t>
  </si>
  <si>
    <t>王菊</t>
  </si>
  <si>
    <t>王文英</t>
  </si>
  <si>
    <t>04130330</t>
  </si>
  <si>
    <t>基础缅甸语II</t>
  </si>
  <si>
    <t>谢春丽</t>
  </si>
  <si>
    <t>04130270</t>
  </si>
  <si>
    <t>缅甸历史</t>
  </si>
  <si>
    <t>04130490</t>
  </si>
  <si>
    <t>缅甸语口语I</t>
  </si>
  <si>
    <t>谢洪福</t>
  </si>
  <si>
    <t>徐羽</t>
  </si>
  <si>
    <t>薛青</t>
  </si>
  <si>
    <t>04110460</t>
  </si>
  <si>
    <t>第二外语I（法语）</t>
  </si>
  <si>
    <t>杨梅</t>
  </si>
  <si>
    <t>杨云红</t>
  </si>
  <si>
    <t>杨竹芬</t>
  </si>
  <si>
    <t>禹宏亮</t>
  </si>
  <si>
    <t>张红云</t>
  </si>
  <si>
    <t>12110750</t>
  </si>
  <si>
    <t>大学英语Ⅳ(职业英语)</t>
  </si>
  <si>
    <t>04130310</t>
  </si>
  <si>
    <t>东南亚历史与文化</t>
  </si>
  <si>
    <t>04120520</t>
  </si>
  <si>
    <t>泰国文学概况</t>
  </si>
  <si>
    <t>04120140</t>
  </si>
  <si>
    <t>泰语视听说I</t>
  </si>
  <si>
    <t>张睿</t>
  </si>
  <si>
    <t>张万君</t>
  </si>
  <si>
    <t>张迅</t>
  </si>
  <si>
    <t>郑丽芸</t>
  </si>
  <si>
    <t>04110200</t>
  </si>
  <si>
    <t>英语语音II</t>
  </si>
  <si>
    <t>周朝润</t>
  </si>
  <si>
    <t>周芸</t>
  </si>
  <si>
    <t>朱黎勇</t>
  </si>
  <si>
    <t>朱鹏</t>
  </si>
  <si>
    <t>12110780</t>
  </si>
  <si>
    <t>大学日语II</t>
  </si>
  <si>
    <t>朱翔</t>
  </si>
  <si>
    <t>12110800</t>
  </si>
  <si>
    <t>大学日语Ⅳ</t>
  </si>
  <si>
    <t>04110470</t>
  </si>
  <si>
    <t>第二外语I（日语）</t>
  </si>
  <si>
    <t>赵艳梅</t>
  </si>
  <si>
    <t>郑钦清</t>
  </si>
  <si>
    <t>蔡志平</t>
  </si>
  <si>
    <t>田清波</t>
  </si>
  <si>
    <t>孙津晶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</si>
</sst>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9"/>
  <sheetViews>
    <sheetView tabSelected="1" topLeftCell="A10" workbookViewId="0">
      <selection activeCell="V36" sqref="V36"/>
    </sheetView>
  </sheetViews>
  <sheetFormatPr defaultRowHeight="13.5"/>
  <cols>
    <col min="1" max="9" width="9" style="28"/>
  </cols>
  <sheetData>
    <row r="1" spans="1:20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0" s="5" customFormat="1" ht="5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 t="s">
        <v>10</v>
      </c>
      <c r="K3" s="2" t="s">
        <v>11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2" t="s">
        <v>17</v>
      </c>
      <c r="R3" s="2" t="s">
        <v>18</v>
      </c>
      <c r="S3" s="2" t="s">
        <v>19</v>
      </c>
      <c r="T3" s="1" t="s">
        <v>20</v>
      </c>
    </row>
    <row r="4" spans="1:20">
      <c r="A4" s="6">
        <v>2019</v>
      </c>
      <c r="B4" s="7" t="s">
        <v>21</v>
      </c>
      <c r="C4" s="7" t="s">
        <v>22</v>
      </c>
      <c r="D4" s="7" t="s">
        <v>23</v>
      </c>
      <c r="E4" s="6">
        <v>2</v>
      </c>
      <c r="F4" s="6">
        <v>10446</v>
      </c>
      <c r="G4" s="7" t="s">
        <v>24</v>
      </c>
      <c r="H4" s="6">
        <v>55</v>
      </c>
      <c r="I4" s="8">
        <f>E4*22</f>
        <v>44</v>
      </c>
      <c r="J4" s="9">
        <f>SUM(I4:I9)</f>
        <v>264</v>
      </c>
      <c r="K4" s="10"/>
      <c r="L4" s="10">
        <v>22</v>
      </c>
      <c r="M4" s="10">
        <v>7</v>
      </c>
      <c r="N4" s="10"/>
      <c r="O4" s="10"/>
      <c r="P4" s="10"/>
      <c r="Q4" s="10">
        <f>SUM(J4:P4)</f>
        <v>293</v>
      </c>
      <c r="R4" s="10">
        <v>198</v>
      </c>
      <c r="S4" s="10">
        <f>Q4-R4</f>
        <v>95</v>
      </c>
      <c r="T4" s="10"/>
    </row>
    <row r="5" spans="1:20">
      <c r="A5" s="6">
        <v>2019</v>
      </c>
      <c r="B5" s="7" t="s">
        <v>21</v>
      </c>
      <c r="C5" s="7" t="s">
        <v>22</v>
      </c>
      <c r="D5" s="7" t="s">
        <v>23</v>
      </c>
      <c r="E5" s="6">
        <v>2</v>
      </c>
      <c r="F5" s="6">
        <v>10446</v>
      </c>
      <c r="G5" s="7" t="s">
        <v>24</v>
      </c>
      <c r="H5" s="6">
        <v>51</v>
      </c>
      <c r="I5" s="8">
        <f t="shared" ref="I5:I62" si="0">E5*22</f>
        <v>44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>
      <c r="A6" s="6">
        <v>2019</v>
      </c>
      <c r="B6" s="7" t="s">
        <v>21</v>
      </c>
      <c r="C6" s="7" t="s">
        <v>22</v>
      </c>
      <c r="D6" s="7" t="s">
        <v>23</v>
      </c>
      <c r="E6" s="6">
        <v>2</v>
      </c>
      <c r="F6" s="6">
        <v>10446</v>
      </c>
      <c r="G6" s="7" t="s">
        <v>24</v>
      </c>
      <c r="H6" s="6">
        <v>52</v>
      </c>
      <c r="I6" s="8">
        <f t="shared" si="0"/>
        <v>44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6">
        <v>2019</v>
      </c>
      <c r="B7" s="7" t="s">
        <v>25</v>
      </c>
      <c r="C7" s="7" t="s">
        <v>26</v>
      </c>
      <c r="D7" s="7" t="s">
        <v>23</v>
      </c>
      <c r="E7" s="6">
        <v>2</v>
      </c>
      <c r="F7" s="6">
        <v>10446</v>
      </c>
      <c r="G7" s="7" t="s">
        <v>24</v>
      </c>
      <c r="H7" s="6">
        <v>55</v>
      </c>
      <c r="I7" s="8">
        <f t="shared" si="0"/>
        <v>44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>
      <c r="A8" s="6">
        <v>2019</v>
      </c>
      <c r="B8" s="7" t="s">
        <v>25</v>
      </c>
      <c r="C8" s="7" t="s">
        <v>26</v>
      </c>
      <c r="D8" s="7" t="s">
        <v>23</v>
      </c>
      <c r="E8" s="6">
        <v>2</v>
      </c>
      <c r="F8" s="6">
        <v>10446</v>
      </c>
      <c r="G8" s="7" t="s">
        <v>24</v>
      </c>
      <c r="H8" s="6">
        <v>51</v>
      </c>
      <c r="I8" s="8">
        <f t="shared" si="0"/>
        <v>44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6">
        <v>2019</v>
      </c>
      <c r="B9" s="7" t="s">
        <v>25</v>
      </c>
      <c r="C9" s="7" t="s">
        <v>26</v>
      </c>
      <c r="D9" s="7" t="s">
        <v>23</v>
      </c>
      <c r="E9" s="6">
        <v>2</v>
      </c>
      <c r="F9" s="6">
        <v>10446</v>
      </c>
      <c r="G9" s="7" t="s">
        <v>24</v>
      </c>
      <c r="H9" s="6">
        <v>52</v>
      </c>
      <c r="I9" s="8">
        <f t="shared" si="0"/>
        <v>44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6">
        <v>2019</v>
      </c>
      <c r="B10" s="7" t="s">
        <v>27</v>
      </c>
      <c r="C10" s="7" t="s">
        <v>28</v>
      </c>
      <c r="D10" s="7" t="s">
        <v>23</v>
      </c>
      <c r="E10" s="6">
        <v>4</v>
      </c>
      <c r="F10" s="6">
        <v>10768</v>
      </c>
      <c r="G10" s="7" t="s">
        <v>29</v>
      </c>
      <c r="H10" s="6">
        <v>38</v>
      </c>
      <c r="I10" s="8">
        <f t="shared" si="0"/>
        <v>88</v>
      </c>
      <c r="J10" s="10">
        <f>SUM(I10:I12)</f>
        <v>264</v>
      </c>
      <c r="K10" s="10"/>
      <c r="L10" s="10"/>
      <c r="M10" s="10">
        <v>6</v>
      </c>
      <c r="N10" s="10"/>
      <c r="O10" s="10"/>
      <c r="P10" s="10"/>
      <c r="Q10" s="10">
        <f>SUM(J10:P10)</f>
        <v>270</v>
      </c>
      <c r="R10" s="10">
        <v>176</v>
      </c>
      <c r="S10" s="10">
        <f>Q10-R10</f>
        <v>94</v>
      </c>
      <c r="T10" s="10"/>
    </row>
    <row r="11" spans="1:20">
      <c r="A11" s="6">
        <v>2018</v>
      </c>
      <c r="B11" s="7" t="s">
        <v>30</v>
      </c>
      <c r="C11" s="7" t="s">
        <v>31</v>
      </c>
      <c r="D11" s="7" t="s">
        <v>32</v>
      </c>
      <c r="E11" s="6">
        <v>2</v>
      </c>
      <c r="F11" s="6">
        <v>10768</v>
      </c>
      <c r="G11" s="7" t="s">
        <v>29</v>
      </c>
      <c r="H11" s="6">
        <v>27</v>
      </c>
      <c r="I11" s="8">
        <v>88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6">
        <v>2018</v>
      </c>
      <c r="B12" s="7" t="s">
        <v>30</v>
      </c>
      <c r="C12" s="7" t="s">
        <v>31</v>
      </c>
      <c r="D12" s="7" t="s">
        <v>32</v>
      </c>
      <c r="E12" s="6">
        <v>2</v>
      </c>
      <c r="F12" s="6">
        <v>10768</v>
      </c>
      <c r="G12" s="7" t="s">
        <v>29</v>
      </c>
      <c r="H12" s="6">
        <v>29</v>
      </c>
      <c r="I12" s="8">
        <v>88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6">
        <v>2019</v>
      </c>
      <c r="B13" s="7" t="s">
        <v>21</v>
      </c>
      <c r="C13" s="7" t="s">
        <v>22</v>
      </c>
      <c r="D13" s="7" t="s">
        <v>23</v>
      </c>
      <c r="E13" s="6">
        <v>2</v>
      </c>
      <c r="F13" s="6">
        <v>10448</v>
      </c>
      <c r="G13" s="7" t="s">
        <v>33</v>
      </c>
      <c r="H13" s="6">
        <v>49</v>
      </c>
      <c r="I13" s="8">
        <f t="shared" si="0"/>
        <v>44</v>
      </c>
      <c r="J13" s="10">
        <f>SUM(I13:I19)</f>
        <v>330</v>
      </c>
      <c r="K13" s="10"/>
      <c r="L13" s="10">
        <v>22</v>
      </c>
      <c r="M13" s="10">
        <v>6</v>
      </c>
      <c r="N13" s="10"/>
      <c r="O13" s="10"/>
      <c r="P13" s="10"/>
      <c r="Q13" s="10">
        <f>SUM(J13:P13)</f>
        <v>358</v>
      </c>
      <c r="R13" s="10">
        <v>198</v>
      </c>
      <c r="S13" s="10">
        <f>Q13-R13</f>
        <v>160</v>
      </c>
      <c r="T13" s="10"/>
    </row>
    <row r="14" spans="1:20">
      <c r="A14" s="6">
        <v>2019</v>
      </c>
      <c r="B14" s="7" t="s">
        <v>21</v>
      </c>
      <c r="C14" s="7" t="s">
        <v>22</v>
      </c>
      <c r="D14" s="7" t="s">
        <v>23</v>
      </c>
      <c r="E14" s="6">
        <v>2</v>
      </c>
      <c r="F14" s="6">
        <v>10448</v>
      </c>
      <c r="G14" s="7" t="s">
        <v>33</v>
      </c>
      <c r="H14" s="6">
        <v>50</v>
      </c>
      <c r="I14" s="8">
        <f t="shared" si="0"/>
        <v>44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6">
        <v>2019</v>
      </c>
      <c r="B15" s="7" t="s">
        <v>21</v>
      </c>
      <c r="C15" s="7" t="s">
        <v>22</v>
      </c>
      <c r="D15" s="7" t="s">
        <v>23</v>
      </c>
      <c r="E15" s="6">
        <v>2</v>
      </c>
      <c r="F15" s="6">
        <v>10448</v>
      </c>
      <c r="G15" s="7" t="s">
        <v>33</v>
      </c>
      <c r="H15" s="6">
        <v>48</v>
      </c>
      <c r="I15" s="8">
        <f t="shared" si="0"/>
        <v>44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6">
        <v>2019</v>
      </c>
      <c r="B16" s="7" t="s">
        <v>25</v>
      </c>
      <c r="C16" s="7" t="s">
        <v>26</v>
      </c>
      <c r="D16" s="7" t="s">
        <v>23</v>
      </c>
      <c r="E16" s="6">
        <v>2</v>
      </c>
      <c r="F16" s="6">
        <v>10448</v>
      </c>
      <c r="G16" s="7" t="s">
        <v>33</v>
      </c>
      <c r="H16" s="6">
        <v>49</v>
      </c>
      <c r="I16" s="8">
        <f t="shared" si="0"/>
        <v>44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6">
        <v>2019</v>
      </c>
      <c r="B17" s="7" t="s">
        <v>25</v>
      </c>
      <c r="C17" s="7" t="s">
        <v>26</v>
      </c>
      <c r="D17" s="7" t="s">
        <v>23</v>
      </c>
      <c r="E17" s="6">
        <v>2</v>
      </c>
      <c r="F17" s="6">
        <v>10448</v>
      </c>
      <c r="G17" s="7" t="s">
        <v>33</v>
      </c>
      <c r="H17" s="6">
        <v>50</v>
      </c>
      <c r="I17" s="8">
        <f t="shared" si="0"/>
        <v>44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6">
        <v>2019</v>
      </c>
      <c r="B18" s="7" t="s">
        <v>25</v>
      </c>
      <c r="C18" s="7" t="s">
        <v>26</v>
      </c>
      <c r="D18" s="7" t="s">
        <v>23</v>
      </c>
      <c r="E18" s="6">
        <v>2</v>
      </c>
      <c r="F18" s="6">
        <v>10448</v>
      </c>
      <c r="G18" s="7" t="s">
        <v>33</v>
      </c>
      <c r="H18" s="6">
        <v>48</v>
      </c>
      <c r="I18" s="8">
        <f t="shared" si="0"/>
        <v>44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6">
        <v>2019</v>
      </c>
      <c r="B19" s="7" t="s">
        <v>34</v>
      </c>
      <c r="C19" s="7" t="s">
        <v>35</v>
      </c>
      <c r="D19" s="7" t="s">
        <v>23</v>
      </c>
      <c r="E19" s="6">
        <v>3</v>
      </c>
      <c r="F19" s="6">
        <v>10448</v>
      </c>
      <c r="G19" s="7" t="s">
        <v>33</v>
      </c>
      <c r="H19" s="6">
        <v>42</v>
      </c>
      <c r="I19" s="8">
        <f t="shared" si="0"/>
        <v>66</v>
      </c>
      <c r="J19" s="10"/>
      <c r="K19" s="10"/>
      <c r="L19" s="10"/>
      <c r="M19" s="10"/>
      <c r="N19" s="10"/>
      <c r="O19" s="11"/>
      <c r="P19" s="10"/>
      <c r="Q19" s="10"/>
      <c r="R19" s="10"/>
      <c r="S19" s="10"/>
      <c r="T19" s="10"/>
    </row>
    <row r="20" spans="1:20">
      <c r="A20" s="6">
        <v>2019</v>
      </c>
      <c r="B20" s="7" t="s">
        <v>34</v>
      </c>
      <c r="C20" s="7" t="s">
        <v>35</v>
      </c>
      <c r="D20" s="7" t="s">
        <v>23</v>
      </c>
      <c r="E20" s="6">
        <v>3</v>
      </c>
      <c r="F20" s="6">
        <v>10449</v>
      </c>
      <c r="G20" s="7" t="s">
        <v>36</v>
      </c>
      <c r="H20" s="6">
        <v>36</v>
      </c>
      <c r="I20" s="8">
        <f t="shared" si="0"/>
        <v>66</v>
      </c>
      <c r="J20" s="10">
        <f>SUM(I20:I23)</f>
        <v>264</v>
      </c>
      <c r="K20" s="10"/>
      <c r="L20" s="10">
        <v>22</v>
      </c>
      <c r="M20" s="10">
        <v>6</v>
      </c>
      <c r="N20" s="10"/>
      <c r="O20" s="10"/>
      <c r="P20" s="10"/>
      <c r="Q20" s="10">
        <f>SUM(J20:P20)</f>
        <v>292</v>
      </c>
      <c r="R20" s="10">
        <v>198</v>
      </c>
      <c r="S20" s="10">
        <f>Q20-R20</f>
        <v>94</v>
      </c>
      <c r="T20" s="10"/>
    </row>
    <row r="21" spans="1:20">
      <c r="A21" s="6">
        <v>2019</v>
      </c>
      <c r="B21" s="7" t="s">
        <v>34</v>
      </c>
      <c r="C21" s="7" t="s">
        <v>35</v>
      </c>
      <c r="D21" s="7" t="s">
        <v>23</v>
      </c>
      <c r="E21" s="6">
        <v>3</v>
      </c>
      <c r="F21" s="6">
        <v>10449</v>
      </c>
      <c r="G21" s="7" t="s">
        <v>36</v>
      </c>
      <c r="H21" s="6">
        <v>38</v>
      </c>
      <c r="I21" s="8">
        <f t="shared" si="0"/>
        <v>66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6">
        <v>2019</v>
      </c>
      <c r="B22" s="7" t="s">
        <v>34</v>
      </c>
      <c r="C22" s="7" t="s">
        <v>35</v>
      </c>
      <c r="D22" s="7" t="s">
        <v>23</v>
      </c>
      <c r="E22" s="6">
        <v>3</v>
      </c>
      <c r="F22" s="6">
        <v>10449</v>
      </c>
      <c r="G22" s="7" t="s">
        <v>36</v>
      </c>
      <c r="H22" s="6">
        <v>34</v>
      </c>
      <c r="I22" s="8">
        <f t="shared" si="0"/>
        <v>66</v>
      </c>
      <c r="J22" s="10"/>
      <c r="K22" s="10"/>
      <c r="L22" s="10"/>
      <c r="M22" s="10"/>
      <c r="N22" s="10"/>
      <c r="O22" s="11"/>
      <c r="P22" s="10"/>
      <c r="Q22" s="10"/>
      <c r="R22" s="10"/>
      <c r="S22" s="10"/>
      <c r="T22" s="10"/>
    </row>
    <row r="23" spans="1:20">
      <c r="A23" s="6">
        <v>2019</v>
      </c>
      <c r="B23" s="7" t="s">
        <v>34</v>
      </c>
      <c r="C23" s="7" t="s">
        <v>35</v>
      </c>
      <c r="D23" s="7" t="s">
        <v>23</v>
      </c>
      <c r="E23" s="6">
        <v>3</v>
      </c>
      <c r="F23" s="6">
        <v>10449</v>
      </c>
      <c r="G23" s="7" t="s">
        <v>36</v>
      </c>
      <c r="H23" s="6">
        <v>47</v>
      </c>
      <c r="I23" s="8">
        <f t="shared" si="0"/>
        <v>66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6">
        <v>2019</v>
      </c>
      <c r="B24" s="7" t="s">
        <v>21</v>
      </c>
      <c r="C24" s="7" t="s">
        <v>22</v>
      </c>
      <c r="D24" s="7" t="s">
        <v>23</v>
      </c>
      <c r="E24" s="6">
        <v>2</v>
      </c>
      <c r="F24" s="6">
        <v>10450</v>
      </c>
      <c r="G24" s="7" t="s">
        <v>37</v>
      </c>
      <c r="H24" s="6">
        <v>51</v>
      </c>
      <c r="I24" s="8">
        <f t="shared" si="0"/>
        <v>44</v>
      </c>
      <c r="J24" s="10">
        <f>SUM(I24:I30)</f>
        <v>308</v>
      </c>
      <c r="K24" s="10"/>
      <c r="L24" s="10"/>
      <c r="M24" s="10">
        <v>5</v>
      </c>
      <c r="N24" s="10"/>
      <c r="O24" s="11"/>
      <c r="P24" s="10"/>
      <c r="Q24" s="10">
        <f>SUM(J24:P24)</f>
        <v>313</v>
      </c>
      <c r="R24" s="12">
        <v>176</v>
      </c>
      <c r="S24" s="10">
        <f>Q24-R24</f>
        <v>137</v>
      </c>
      <c r="T24" s="10"/>
    </row>
    <row r="25" spans="1:20">
      <c r="A25" s="6">
        <v>2019</v>
      </c>
      <c r="B25" s="7" t="s">
        <v>21</v>
      </c>
      <c r="C25" s="7" t="s">
        <v>22</v>
      </c>
      <c r="D25" s="7" t="s">
        <v>23</v>
      </c>
      <c r="E25" s="6">
        <v>2</v>
      </c>
      <c r="F25" s="6">
        <v>10450</v>
      </c>
      <c r="G25" s="7" t="s">
        <v>37</v>
      </c>
      <c r="H25" s="6">
        <v>52</v>
      </c>
      <c r="I25" s="8">
        <f t="shared" si="0"/>
        <v>44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6">
        <v>2019</v>
      </c>
      <c r="B26" s="7" t="s">
        <v>25</v>
      </c>
      <c r="C26" s="7" t="s">
        <v>26</v>
      </c>
      <c r="D26" s="7" t="s">
        <v>23</v>
      </c>
      <c r="E26" s="6">
        <v>2</v>
      </c>
      <c r="F26" s="6">
        <v>10450</v>
      </c>
      <c r="G26" s="7" t="s">
        <v>37</v>
      </c>
      <c r="H26" s="6">
        <v>51</v>
      </c>
      <c r="I26" s="8">
        <f t="shared" si="0"/>
        <v>44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6">
        <v>2019</v>
      </c>
      <c r="B27" s="7" t="s">
        <v>25</v>
      </c>
      <c r="C27" s="7" t="s">
        <v>26</v>
      </c>
      <c r="D27" s="7" t="s">
        <v>23</v>
      </c>
      <c r="E27" s="6">
        <v>2</v>
      </c>
      <c r="F27" s="6">
        <v>10450</v>
      </c>
      <c r="G27" s="7" t="s">
        <v>37</v>
      </c>
      <c r="H27" s="6">
        <v>52</v>
      </c>
      <c r="I27" s="8">
        <f t="shared" si="0"/>
        <v>44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6">
        <v>2016</v>
      </c>
      <c r="B28" s="7" t="s">
        <v>38</v>
      </c>
      <c r="C28" s="7" t="s">
        <v>39</v>
      </c>
      <c r="D28" s="7" t="s">
        <v>32</v>
      </c>
      <c r="E28" s="6">
        <v>2</v>
      </c>
      <c r="F28" s="6">
        <v>10450</v>
      </c>
      <c r="G28" s="7" t="s">
        <v>37</v>
      </c>
      <c r="H28" s="6">
        <v>45</v>
      </c>
      <c r="I28" s="8">
        <f t="shared" si="0"/>
        <v>44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6">
        <v>2016</v>
      </c>
      <c r="B29" s="7" t="s">
        <v>38</v>
      </c>
      <c r="C29" s="7" t="s">
        <v>39</v>
      </c>
      <c r="D29" s="7" t="s">
        <v>32</v>
      </c>
      <c r="E29" s="6">
        <v>2</v>
      </c>
      <c r="F29" s="6">
        <v>10450</v>
      </c>
      <c r="G29" s="7" t="s">
        <v>37</v>
      </c>
      <c r="H29" s="6">
        <v>42</v>
      </c>
      <c r="I29" s="8">
        <f t="shared" si="0"/>
        <v>44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6">
        <v>2016</v>
      </c>
      <c r="B30" s="7" t="s">
        <v>38</v>
      </c>
      <c r="C30" s="7" t="s">
        <v>39</v>
      </c>
      <c r="D30" s="7" t="s">
        <v>32</v>
      </c>
      <c r="E30" s="6">
        <v>2</v>
      </c>
      <c r="F30" s="6">
        <v>10450</v>
      </c>
      <c r="G30" s="7" t="s">
        <v>37</v>
      </c>
      <c r="H30" s="6">
        <v>44</v>
      </c>
      <c r="I30" s="8">
        <f t="shared" si="0"/>
        <v>44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6">
        <v>2019</v>
      </c>
      <c r="B31" s="7" t="s">
        <v>40</v>
      </c>
      <c r="C31" s="7" t="s">
        <v>41</v>
      </c>
      <c r="D31" s="7" t="s">
        <v>42</v>
      </c>
      <c r="E31" s="6">
        <v>2</v>
      </c>
      <c r="F31" s="6">
        <v>10451</v>
      </c>
      <c r="G31" s="7" t="s">
        <v>43</v>
      </c>
      <c r="H31" s="6">
        <v>30</v>
      </c>
      <c r="I31" s="8">
        <f t="shared" si="0"/>
        <v>44</v>
      </c>
      <c r="J31" s="10">
        <f>SUM(I31:I33)</f>
        <v>220</v>
      </c>
      <c r="K31" s="10"/>
      <c r="L31" s="10"/>
      <c r="M31" s="10">
        <v>4</v>
      </c>
      <c r="N31" s="10"/>
      <c r="O31" s="10"/>
      <c r="P31" s="10"/>
      <c r="Q31" s="10">
        <f>SUM(J31:P31)</f>
        <v>224</v>
      </c>
      <c r="R31" s="12">
        <v>176</v>
      </c>
      <c r="S31" s="10">
        <f>Q31-R31</f>
        <v>48</v>
      </c>
      <c r="T31" s="10"/>
    </row>
    <row r="32" spans="1:20">
      <c r="A32" s="6">
        <v>2019</v>
      </c>
      <c r="B32" s="7" t="s">
        <v>44</v>
      </c>
      <c r="C32" s="7" t="s">
        <v>45</v>
      </c>
      <c r="D32" s="7" t="s">
        <v>32</v>
      </c>
      <c r="E32" s="6">
        <v>3</v>
      </c>
      <c r="F32" s="6">
        <v>10451</v>
      </c>
      <c r="G32" s="7" t="s">
        <v>43</v>
      </c>
      <c r="H32" s="6">
        <v>39</v>
      </c>
      <c r="I32" s="8">
        <v>88</v>
      </c>
      <c r="J32" s="10"/>
      <c r="K32" s="10"/>
      <c r="L32" s="10"/>
      <c r="M32" s="10"/>
      <c r="N32" s="10"/>
      <c r="O32" s="11"/>
      <c r="P32" s="10"/>
      <c r="Q32" s="10"/>
      <c r="R32" s="10"/>
      <c r="S32" s="10"/>
      <c r="T32" s="10"/>
    </row>
    <row r="33" spans="1:20">
      <c r="A33" s="6">
        <v>2019</v>
      </c>
      <c r="B33" s="7" t="s">
        <v>44</v>
      </c>
      <c r="C33" s="7" t="s">
        <v>45</v>
      </c>
      <c r="D33" s="7" t="s">
        <v>32</v>
      </c>
      <c r="E33" s="6">
        <v>3</v>
      </c>
      <c r="F33" s="6">
        <v>10451</v>
      </c>
      <c r="G33" s="7" t="s">
        <v>43</v>
      </c>
      <c r="H33" s="6">
        <v>40</v>
      </c>
      <c r="I33" s="8">
        <v>88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6">
        <v>2019</v>
      </c>
      <c r="B34" s="7" t="s">
        <v>44</v>
      </c>
      <c r="C34" s="7" t="s">
        <v>45</v>
      </c>
      <c r="D34" s="7" t="s">
        <v>32</v>
      </c>
      <c r="E34" s="6">
        <v>3</v>
      </c>
      <c r="F34" s="6">
        <v>10452</v>
      </c>
      <c r="G34" s="7" t="s">
        <v>46</v>
      </c>
      <c r="H34" s="6">
        <v>38</v>
      </c>
      <c r="I34" s="8">
        <v>88</v>
      </c>
      <c r="J34" s="10">
        <f>SUM(I34:I35)</f>
        <v>176</v>
      </c>
      <c r="K34" s="10"/>
      <c r="L34" s="10"/>
      <c r="M34" s="10">
        <v>6</v>
      </c>
      <c r="N34" s="10"/>
      <c r="O34" s="10"/>
      <c r="P34" s="10"/>
      <c r="Q34" s="10">
        <f>SUM(J34:P34)</f>
        <v>182</v>
      </c>
      <c r="R34" s="12">
        <v>176</v>
      </c>
      <c r="S34" s="10">
        <f>Q34-R34</f>
        <v>6</v>
      </c>
      <c r="T34" s="13"/>
    </row>
    <row r="35" spans="1:20">
      <c r="A35" s="6">
        <v>2018</v>
      </c>
      <c r="B35" s="7" t="s">
        <v>47</v>
      </c>
      <c r="C35" s="7" t="s">
        <v>48</v>
      </c>
      <c r="D35" s="7" t="s">
        <v>32</v>
      </c>
      <c r="E35" s="6">
        <v>3</v>
      </c>
      <c r="F35" s="6">
        <v>10452</v>
      </c>
      <c r="G35" s="7" t="s">
        <v>46</v>
      </c>
      <c r="H35" s="6">
        <v>42</v>
      </c>
      <c r="I35" s="8">
        <v>88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19" customFormat="1" ht="108">
      <c r="A36" s="14">
        <v>2018</v>
      </c>
      <c r="B36" s="15" t="s">
        <v>49</v>
      </c>
      <c r="C36" s="15" t="s">
        <v>50</v>
      </c>
      <c r="D36" s="15" t="s">
        <v>32</v>
      </c>
      <c r="E36" s="14">
        <v>6</v>
      </c>
      <c r="F36" s="14">
        <v>10878</v>
      </c>
      <c r="G36" s="15" t="s">
        <v>51</v>
      </c>
      <c r="H36" s="14">
        <v>25</v>
      </c>
      <c r="I36" s="16">
        <f t="shared" si="0"/>
        <v>132</v>
      </c>
      <c r="J36" s="17">
        <f>SUM(I36:I38)</f>
        <v>220</v>
      </c>
      <c r="K36" s="17"/>
      <c r="L36" s="17">
        <v>29</v>
      </c>
      <c r="M36" s="17">
        <v>6</v>
      </c>
      <c r="N36" s="17">
        <v>2</v>
      </c>
      <c r="O36" s="17">
        <v>14</v>
      </c>
      <c r="P36" s="17">
        <v>72</v>
      </c>
      <c r="Q36" s="17">
        <f>SUM(J36:P36)</f>
        <v>343</v>
      </c>
      <c r="R36" s="18">
        <v>176</v>
      </c>
      <c r="S36" s="17">
        <f>Q36-R36</f>
        <v>167</v>
      </c>
      <c r="T36" s="17" t="s">
        <v>52</v>
      </c>
    </row>
    <row r="37" spans="1:20">
      <c r="A37" s="6">
        <v>2018</v>
      </c>
      <c r="B37" s="7" t="s">
        <v>53</v>
      </c>
      <c r="C37" s="7" t="s">
        <v>54</v>
      </c>
      <c r="D37" s="7" t="s">
        <v>32</v>
      </c>
      <c r="E37" s="6">
        <v>2</v>
      </c>
      <c r="F37" s="6">
        <v>10878</v>
      </c>
      <c r="G37" s="7" t="s">
        <v>51</v>
      </c>
      <c r="H37" s="6">
        <v>25</v>
      </c>
      <c r="I37" s="8">
        <f t="shared" si="0"/>
        <v>44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7"/>
    </row>
    <row r="38" spans="1:20">
      <c r="A38" s="6">
        <v>2019</v>
      </c>
      <c r="B38" s="7" t="s">
        <v>55</v>
      </c>
      <c r="C38" s="7" t="s">
        <v>56</v>
      </c>
      <c r="D38" s="7" t="s">
        <v>42</v>
      </c>
      <c r="E38" s="6">
        <v>2</v>
      </c>
      <c r="F38" s="6">
        <v>10878</v>
      </c>
      <c r="G38" s="7" t="s">
        <v>51</v>
      </c>
      <c r="H38" s="6">
        <v>25</v>
      </c>
      <c r="I38" s="8">
        <f t="shared" si="0"/>
        <v>44</v>
      </c>
      <c r="J38" s="10"/>
      <c r="K38" s="10"/>
      <c r="L38" s="10"/>
      <c r="M38" s="10"/>
      <c r="N38" s="10"/>
      <c r="O38" s="10"/>
      <c r="P38" s="10"/>
      <c r="Q38" s="10"/>
      <c r="R38" s="11"/>
      <c r="S38" s="10"/>
      <c r="T38" s="17"/>
    </row>
    <row r="39" spans="1:20">
      <c r="A39" s="6">
        <v>2019</v>
      </c>
      <c r="B39" s="7" t="s">
        <v>21</v>
      </c>
      <c r="C39" s="7" t="s">
        <v>22</v>
      </c>
      <c r="D39" s="7" t="s">
        <v>23</v>
      </c>
      <c r="E39" s="6">
        <v>2</v>
      </c>
      <c r="F39" s="6">
        <v>10791</v>
      </c>
      <c r="G39" s="7" t="s">
        <v>57</v>
      </c>
      <c r="H39" s="6">
        <v>50</v>
      </c>
      <c r="I39" s="8">
        <f t="shared" si="0"/>
        <v>44</v>
      </c>
      <c r="J39" s="10">
        <f>SUM(I39:I44)</f>
        <v>264</v>
      </c>
      <c r="K39" s="10"/>
      <c r="L39" s="10">
        <v>22</v>
      </c>
      <c r="M39" s="10">
        <v>4</v>
      </c>
      <c r="N39" s="10"/>
      <c r="O39" s="10"/>
      <c r="P39" s="10"/>
      <c r="Q39" s="10">
        <f>SUM(J39:P39)</f>
        <v>290</v>
      </c>
      <c r="R39" s="10">
        <v>198</v>
      </c>
      <c r="S39" s="10">
        <f>Q39-R39</f>
        <v>92</v>
      </c>
      <c r="T39" s="10"/>
    </row>
    <row r="40" spans="1:20">
      <c r="A40" s="6">
        <v>2019</v>
      </c>
      <c r="B40" s="7" t="s">
        <v>21</v>
      </c>
      <c r="C40" s="7" t="s">
        <v>22</v>
      </c>
      <c r="D40" s="7" t="s">
        <v>23</v>
      </c>
      <c r="E40" s="6">
        <v>2</v>
      </c>
      <c r="F40" s="6">
        <v>10791</v>
      </c>
      <c r="G40" s="7" t="s">
        <v>57</v>
      </c>
      <c r="H40" s="6">
        <v>45</v>
      </c>
      <c r="I40" s="8">
        <f t="shared" si="0"/>
        <v>44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6">
        <v>2019</v>
      </c>
      <c r="B41" s="7" t="s">
        <v>21</v>
      </c>
      <c r="C41" s="7" t="s">
        <v>22</v>
      </c>
      <c r="D41" s="7" t="s">
        <v>23</v>
      </c>
      <c r="E41" s="6">
        <v>2</v>
      </c>
      <c r="F41" s="6">
        <v>10791</v>
      </c>
      <c r="G41" s="7" t="s">
        <v>57</v>
      </c>
      <c r="H41" s="6">
        <v>55</v>
      </c>
      <c r="I41" s="8">
        <f t="shared" si="0"/>
        <v>44</v>
      </c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6">
        <v>2019</v>
      </c>
      <c r="B42" s="7" t="s">
        <v>25</v>
      </c>
      <c r="C42" s="7" t="s">
        <v>26</v>
      </c>
      <c r="D42" s="7" t="s">
        <v>23</v>
      </c>
      <c r="E42" s="6">
        <v>2</v>
      </c>
      <c r="F42" s="6">
        <v>10791</v>
      </c>
      <c r="G42" s="7" t="s">
        <v>57</v>
      </c>
      <c r="H42" s="6">
        <v>50</v>
      </c>
      <c r="I42" s="8">
        <f t="shared" si="0"/>
        <v>44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6">
        <v>2019</v>
      </c>
      <c r="B43" s="7" t="s">
        <v>25</v>
      </c>
      <c r="C43" s="7" t="s">
        <v>26</v>
      </c>
      <c r="D43" s="7" t="s">
        <v>23</v>
      </c>
      <c r="E43" s="6">
        <v>2</v>
      </c>
      <c r="F43" s="6">
        <v>10791</v>
      </c>
      <c r="G43" s="7" t="s">
        <v>57</v>
      </c>
      <c r="H43" s="6">
        <v>45</v>
      </c>
      <c r="I43" s="8">
        <f t="shared" si="0"/>
        <v>44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6">
        <v>2019</v>
      </c>
      <c r="B44" s="7" t="s">
        <v>25</v>
      </c>
      <c r="C44" s="7" t="s">
        <v>26</v>
      </c>
      <c r="D44" s="7" t="s">
        <v>23</v>
      </c>
      <c r="E44" s="6">
        <v>2</v>
      </c>
      <c r="F44" s="6">
        <v>10791</v>
      </c>
      <c r="G44" s="7" t="s">
        <v>57</v>
      </c>
      <c r="H44" s="6">
        <v>55</v>
      </c>
      <c r="I44" s="8">
        <f t="shared" si="0"/>
        <v>44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6">
        <v>2017</v>
      </c>
      <c r="B45" s="7" t="s">
        <v>58</v>
      </c>
      <c r="C45" s="7" t="s">
        <v>59</v>
      </c>
      <c r="D45" s="7" t="s">
        <v>32</v>
      </c>
      <c r="E45" s="6">
        <v>4</v>
      </c>
      <c r="F45" s="6">
        <v>10454</v>
      </c>
      <c r="G45" s="7" t="s">
        <v>60</v>
      </c>
      <c r="H45" s="6">
        <v>40</v>
      </c>
      <c r="I45" s="8">
        <f t="shared" si="0"/>
        <v>88</v>
      </c>
      <c r="J45" s="10">
        <f>SUM(I45:I46)</f>
        <v>176</v>
      </c>
      <c r="K45" s="11"/>
      <c r="L45" s="10"/>
      <c r="M45" s="10">
        <v>3</v>
      </c>
      <c r="N45" s="10">
        <v>2</v>
      </c>
      <c r="O45" s="10"/>
      <c r="P45" s="10">
        <v>72</v>
      </c>
      <c r="Q45" s="10">
        <f>SUM(J45:P45)</f>
        <v>253</v>
      </c>
      <c r="R45" s="10">
        <v>176</v>
      </c>
      <c r="S45" s="10">
        <f>Q45-R45</f>
        <v>77</v>
      </c>
      <c r="T45" s="10"/>
    </row>
    <row r="46" spans="1:20">
      <c r="A46" s="6">
        <v>2017</v>
      </c>
      <c r="B46" s="7" t="s">
        <v>58</v>
      </c>
      <c r="C46" s="7" t="s">
        <v>59</v>
      </c>
      <c r="D46" s="7" t="s">
        <v>32</v>
      </c>
      <c r="E46" s="6">
        <v>4</v>
      </c>
      <c r="F46" s="6">
        <v>10454</v>
      </c>
      <c r="G46" s="7" t="s">
        <v>60</v>
      </c>
      <c r="H46" s="6">
        <v>38</v>
      </c>
      <c r="I46" s="8">
        <f t="shared" si="0"/>
        <v>88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6">
        <v>2019</v>
      </c>
      <c r="B47" s="7" t="s">
        <v>21</v>
      </c>
      <c r="C47" s="7" t="s">
        <v>22</v>
      </c>
      <c r="D47" s="7" t="s">
        <v>23</v>
      </c>
      <c r="E47" s="6">
        <v>2</v>
      </c>
      <c r="F47" s="6">
        <v>10455</v>
      </c>
      <c r="G47" s="7" t="s">
        <v>61</v>
      </c>
      <c r="H47" s="6">
        <v>48</v>
      </c>
      <c r="I47" s="8">
        <f t="shared" si="0"/>
        <v>44</v>
      </c>
      <c r="J47" s="10">
        <f>SUM(I47:I52)</f>
        <v>264</v>
      </c>
      <c r="K47" s="10"/>
      <c r="L47" s="10"/>
      <c r="M47" s="10">
        <v>5</v>
      </c>
      <c r="N47" s="10"/>
      <c r="O47" s="10"/>
      <c r="P47" s="10"/>
      <c r="Q47" s="10">
        <f>SUM(J47:P47)</f>
        <v>269</v>
      </c>
      <c r="R47" s="10">
        <v>198</v>
      </c>
      <c r="S47" s="10">
        <f>Q47-R47</f>
        <v>71</v>
      </c>
      <c r="T47" s="10"/>
    </row>
    <row r="48" spans="1:20">
      <c r="A48" s="6">
        <v>2019</v>
      </c>
      <c r="B48" s="7" t="s">
        <v>21</v>
      </c>
      <c r="C48" s="7" t="s">
        <v>22</v>
      </c>
      <c r="D48" s="7" t="s">
        <v>23</v>
      </c>
      <c r="E48" s="6">
        <v>2</v>
      </c>
      <c r="F48" s="6">
        <v>10455</v>
      </c>
      <c r="G48" s="7" t="s">
        <v>61</v>
      </c>
      <c r="H48" s="6">
        <v>50</v>
      </c>
      <c r="I48" s="8">
        <f t="shared" si="0"/>
        <v>44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6">
        <v>2019</v>
      </c>
      <c r="B49" s="7" t="s">
        <v>21</v>
      </c>
      <c r="C49" s="7" t="s">
        <v>22</v>
      </c>
      <c r="D49" s="7" t="s">
        <v>23</v>
      </c>
      <c r="E49" s="6">
        <v>2</v>
      </c>
      <c r="F49" s="6">
        <v>10455</v>
      </c>
      <c r="G49" s="7" t="s">
        <v>61</v>
      </c>
      <c r="H49" s="6">
        <v>50</v>
      </c>
      <c r="I49" s="8">
        <f t="shared" si="0"/>
        <v>44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6">
        <v>2019</v>
      </c>
      <c r="B50" s="7" t="s">
        <v>25</v>
      </c>
      <c r="C50" s="7" t="s">
        <v>26</v>
      </c>
      <c r="D50" s="7" t="s">
        <v>23</v>
      </c>
      <c r="E50" s="6">
        <v>2</v>
      </c>
      <c r="F50" s="6">
        <v>10455</v>
      </c>
      <c r="G50" s="7" t="s">
        <v>61</v>
      </c>
      <c r="H50" s="6">
        <v>48</v>
      </c>
      <c r="I50" s="8">
        <f t="shared" si="0"/>
        <v>44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6">
        <v>2019</v>
      </c>
      <c r="B51" s="7" t="s">
        <v>25</v>
      </c>
      <c r="C51" s="7" t="s">
        <v>26</v>
      </c>
      <c r="D51" s="7" t="s">
        <v>23</v>
      </c>
      <c r="E51" s="6">
        <v>2</v>
      </c>
      <c r="F51" s="6">
        <v>10455</v>
      </c>
      <c r="G51" s="7" t="s">
        <v>61</v>
      </c>
      <c r="H51" s="6">
        <v>50</v>
      </c>
      <c r="I51" s="8">
        <f t="shared" si="0"/>
        <v>44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6">
        <v>2019</v>
      </c>
      <c r="B52" s="7" t="s">
        <v>25</v>
      </c>
      <c r="C52" s="7" t="s">
        <v>26</v>
      </c>
      <c r="D52" s="7" t="s">
        <v>23</v>
      </c>
      <c r="E52" s="6">
        <v>2</v>
      </c>
      <c r="F52" s="6">
        <v>10455</v>
      </c>
      <c r="G52" s="7" t="s">
        <v>61</v>
      </c>
      <c r="H52" s="6">
        <v>50</v>
      </c>
      <c r="I52" s="8">
        <f t="shared" si="0"/>
        <v>44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6">
        <v>2019</v>
      </c>
      <c r="B53" s="7" t="s">
        <v>21</v>
      </c>
      <c r="C53" s="7" t="s">
        <v>22</v>
      </c>
      <c r="D53" s="7" t="s">
        <v>23</v>
      </c>
      <c r="E53" s="6">
        <v>2</v>
      </c>
      <c r="F53" s="6">
        <v>10457</v>
      </c>
      <c r="G53" s="7" t="s">
        <v>62</v>
      </c>
      <c r="H53" s="6">
        <v>50</v>
      </c>
      <c r="I53" s="8">
        <f t="shared" si="0"/>
        <v>44</v>
      </c>
      <c r="J53" s="10">
        <f>SUM(I53:I58)</f>
        <v>264</v>
      </c>
      <c r="K53" s="10"/>
      <c r="L53" s="10">
        <v>22</v>
      </c>
      <c r="M53" s="10">
        <v>4</v>
      </c>
      <c r="N53" s="10"/>
      <c r="O53" s="10"/>
      <c r="P53" s="10"/>
      <c r="Q53" s="10">
        <f>SUM(J53:P53)</f>
        <v>290</v>
      </c>
      <c r="R53" s="10">
        <v>198</v>
      </c>
      <c r="S53" s="10">
        <f>Q53-R53</f>
        <v>92</v>
      </c>
      <c r="T53" s="10"/>
    </row>
    <row r="54" spans="1:20">
      <c r="A54" s="6">
        <v>2019</v>
      </c>
      <c r="B54" s="7" t="s">
        <v>21</v>
      </c>
      <c r="C54" s="7" t="s">
        <v>22</v>
      </c>
      <c r="D54" s="7" t="s">
        <v>23</v>
      </c>
      <c r="E54" s="6">
        <v>2</v>
      </c>
      <c r="F54" s="6">
        <v>10457</v>
      </c>
      <c r="G54" s="7" t="s">
        <v>62</v>
      </c>
      <c r="H54" s="6">
        <v>39</v>
      </c>
      <c r="I54" s="8">
        <f t="shared" si="0"/>
        <v>44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6">
        <v>2019</v>
      </c>
      <c r="B55" s="7" t="s">
        <v>21</v>
      </c>
      <c r="C55" s="7" t="s">
        <v>22</v>
      </c>
      <c r="D55" s="7" t="s">
        <v>23</v>
      </c>
      <c r="E55" s="6">
        <v>2</v>
      </c>
      <c r="F55" s="6">
        <v>10457</v>
      </c>
      <c r="G55" s="7" t="s">
        <v>62</v>
      </c>
      <c r="H55" s="6">
        <v>51</v>
      </c>
      <c r="I55" s="8">
        <f t="shared" si="0"/>
        <v>44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7"/>
    </row>
    <row r="56" spans="1:20">
      <c r="A56" s="6">
        <v>2019</v>
      </c>
      <c r="B56" s="7" t="s">
        <v>25</v>
      </c>
      <c r="C56" s="7" t="s">
        <v>26</v>
      </c>
      <c r="D56" s="7" t="s">
        <v>23</v>
      </c>
      <c r="E56" s="6">
        <v>2</v>
      </c>
      <c r="F56" s="6">
        <v>10457</v>
      </c>
      <c r="G56" s="7" t="s">
        <v>62</v>
      </c>
      <c r="H56" s="6">
        <v>50</v>
      </c>
      <c r="I56" s="8">
        <f t="shared" si="0"/>
        <v>44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6">
        <v>2019</v>
      </c>
      <c r="B57" s="7" t="s">
        <v>25</v>
      </c>
      <c r="C57" s="7" t="s">
        <v>26</v>
      </c>
      <c r="D57" s="7" t="s">
        <v>23</v>
      </c>
      <c r="E57" s="6">
        <v>2</v>
      </c>
      <c r="F57" s="6">
        <v>10457</v>
      </c>
      <c r="G57" s="7" t="s">
        <v>62</v>
      </c>
      <c r="H57" s="6">
        <v>39</v>
      </c>
      <c r="I57" s="8">
        <f t="shared" si="0"/>
        <v>44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6">
        <v>2019</v>
      </c>
      <c r="B58" s="7" t="s">
        <v>25</v>
      </c>
      <c r="C58" s="7" t="s">
        <v>26</v>
      </c>
      <c r="D58" s="7" t="s">
        <v>23</v>
      </c>
      <c r="E58" s="6">
        <v>2</v>
      </c>
      <c r="F58" s="6">
        <v>10457</v>
      </c>
      <c r="G58" s="7" t="s">
        <v>62</v>
      </c>
      <c r="H58" s="6">
        <v>51</v>
      </c>
      <c r="I58" s="8">
        <f t="shared" si="0"/>
        <v>44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6">
        <v>2019</v>
      </c>
      <c r="B59" s="7" t="s">
        <v>63</v>
      </c>
      <c r="C59" s="7" t="s">
        <v>64</v>
      </c>
      <c r="D59" s="7" t="s">
        <v>42</v>
      </c>
      <c r="E59" s="6">
        <v>3</v>
      </c>
      <c r="F59" s="6">
        <v>10458</v>
      </c>
      <c r="G59" s="7" t="s">
        <v>65</v>
      </c>
      <c r="H59" s="6">
        <v>44</v>
      </c>
      <c r="I59" s="8">
        <f t="shared" si="0"/>
        <v>66</v>
      </c>
      <c r="J59" s="10">
        <v>66</v>
      </c>
      <c r="K59" s="10"/>
      <c r="L59" s="10"/>
      <c r="M59" s="10"/>
      <c r="N59" s="10"/>
      <c r="O59" s="10"/>
      <c r="P59" s="10"/>
      <c r="Q59" s="10">
        <f>SUM(J59:P59)</f>
        <v>66</v>
      </c>
      <c r="R59" s="10">
        <v>0</v>
      </c>
      <c r="S59" s="10">
        <f>Q59-R59</f>
        <v>66</v>
      </c>
      <c r="T59" s="10"/>
    </row>
    <row r="60" spans="1:20">
      <c r="A60" s="6">
        <v>2019</v>
      </c>
      <c r="B60" s="7" t="s">
        <v>34</v>
      </c>
      <c r="C60" s="7" t="s">
        <v>35</v>
      </c>
      <c r="D60" s="7" t="s">
        <v>23</v>
      </c>
      <c r="E60" s="6">
        <v>3</v>
      </c>
      <c r="F60" s="6">
        <v>10459</v>
      </c>
      <c r="G60" s="7" t="s">
        <v>66</v>
      </c>
      <c r="H60" s="6">
        <v>43</v>
      </c>
      <c r="I60" s="8">
        <f t="shared" si="0"/>
        <v>66</v>
      </c>
      <c r="J60" s="10">
        <f>SUM(I60:I62)</f>
        <v>198</v>
      </c>
      <c r="K60" s="10"/>
      <c r="L60" s="10"/>
      <c r="M60" s="10">
        <v>5</v>
      </c>
      <c r="N60" s="10"/>
      <c r="O60" s="10"/>
      <c r="P60" s="10"/>
      <c r="Q60" s="10">
        <f>SUM(J60:P60)</f>
        <v>203</v>
      </c>
      <c r="R60" s="10">
        <v>198</v>
      </c>
      <c r="S60" s="10">
        <f>Q60-R60</f>
        <v>5</v>
      </c>
      <c r="T60" s="10"/>
    </row>
    <row r="61" spans="1:20">
      <c r="A61" s="6">
        <v>2019</v>
      </c>
      <c r="B61" s="7" t="s">
        <v>34</v>
      </c>
      <c r="C61" s="7" t="s">
        <v>35</v>
      </c>
      <c r="D61" s="7" t="s">
        <v>23</v>
      </c>
      <c r="E61" s="6">
        <v>3</v>
      </c>
      <c r="F61" s="6">
        <v>10459</v>
      </c>
      <c r="G61" s="7" t="s">
        <v>66</v>
      </c>
      <c r="H61" s="6">
        <v>48</v>
      </c>
      <c r="I61" s="8">
        <f t="shared" si="0"/>
        <v>66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6">
        <v>2019</v>
      </c>
      <c r="B62" s="7" t="s">
        <v>34</v>
      </c>
      <c r="C62" s="7" t="s">
        <v>35</v>
      </c>
      <c r="D62" s="7" t="s">
        <v>23</v>
      </c>
      <c r="E62" s="6">
        <v>3</v>
      </c>
      <c r="F62" s="6">
        <v>10459</v>
      </c>
      <c r="G62" s="7" t="s">
        <v>66</v>
      </c>
      <c r="H62" s="6">
        <v>37</v>
      </c>
      <c r="I62" s="8">
        <f t="shared" si="0"/>
        <v>66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6">
        <v>2019</v>
      </c>
      <c r="B63" s="7" t="s">
        <v>67</v>
      </c>
      <c r="C63" s="7" t="s">
        <v>68</v>
      </c>
      <c r="D63" s="7" t="s">
        <v>42</v>
      </c>
      <c r="E63" s="6">
        <v>2</v>
      </c>
      <c r="F63" s="6">
        <v>10751</v>
      </c>
      <c r="G63" s="7" t="s">
        <v>69</v>
      </c>
      <c r="H63" s="6">
        <v>30</v>
      </c>
      <c r="I63" s="8">
        <v>30</v>
      </c>
      <c r="J63" s="10">
        <f>SUM(I63:I65)</f>
        <v>150</v>
      </c>
      <c r="K63" s="10"/>
      <c r="L63" s="10">
        <v>15</v>
      </c>
      <c r="M63" s="10"/>
      <c r="N63" s="10"/>
      <c r="O63" s="10"/>
      <c r="P63" s="10"/>
      <c r="Q63" s="10">
        <f>SUM(J63:P63)</f>
        <v>165</v>
      </c>
      <c r="R63" s="10">
        <v>120</v>
      </c>
      <c r="S63" s="10">
        <f>Q63-R63</f>
        <v>45</v>
      </c>
      <c r="T63" s="10"/>
    </row>
    <row r="64" spans="1:20">
      <c r="A64" s="6">
        <v>2019</v>
      </c>
      <c r="B64" s="7" t="s">
        <v>70</v>
      </c>
      <c r="C64" s="7" t="s">
        <v>71</v>
      </c>
      <c r="D64" s="7" t="s">
        <v>32</v>
      </c>
      <c r="E64" s="6">
        <v>2</v>
      </c>
      <c r="F64" s="6">
        <v>10751</v>
      </c>
      <c r="G64" s="7" t="s">
        <v>69</v>
      </c>
      <c r="H64" s="6">
        <v>30</v>
      </c>
      <c r="I64" s="8">
        <v>60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6">
        <v>2019</v>
      </c>
      <c r="B65" s="7" t="s">
        <v>72</v>
      </c>
      <c r="C65" s="7" t="s">
        <v>73</v>
      </c>
      <c r="D65" s="7" t="s">
        <v>42</v>
      </c>
      <c r="E65" s="6">
        <v>2</v>
      </c>
      <c r="F65" s="6">
        <v>57077</v>
      </c>
      <c r="G65" s="8" t="s">
        <v>69</v>
      </c>
      <c r="H65" s="6">
        <v>25</v>
      </c>
      <c r="I65" s="8">
        <v>60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6">
        <v>2019</v>
      </c>
      <c r="B66" s="7" t="s">
        <v>74</v>
      </c>
      <c r="C66" s="7" t="s">
        <v>75</v>
      </c>
      <c r="D66" s="7" t="s">
        <v>42</v>
      </c>
      <c r="E66" s="6">
        <v>2</v>
      </c>
      <c r="F66" s="6">
        <v>10460</v>
      </c>
      <c r="G66" s="7" t="s">
        <v>76</v>
      </c>
      <c r="H66" s="6">
        <v>39</v>
      </c>
      <c r="I66" s="8">
        <f>E66*22</f>
        <v>44</v>
      </c>
      <c r="J66" s="10">
        <f>SUM(I66:I71)</f>
        <v>264</v>
      </c>
      <c r="K66" s="10"/>
      <c r="L66" s="11"/>
      <c r="M66" s="10">
        <v>5</v>
      </c>
      <c r="N66" s="10"/>
      <c r="O66" s="10"/>
      <c r="P66" s="10"/>
      <c r="Q66" s="10">
        <f>SUM(J66:P66)</f>
        <v>269</v>
      </c>
      <c r="R66" s="10">
        <v>176</v>
      </c>
      <c r="S66" s="10">
        <f>Q66-R66</f>
        <v>93</v>
      </c>
      <c r="T66" s="10"/>
    </row>
    <row r="67" spans="1:20">
      <c r="A67" s="6">
        <v>2019</v>
      </c>
      <c r="B67" s="7" t="s">
        <v>74</v>
      </c>
      <c r="C67" s="7" t="s">
        <v>75</v>
      </c>
      <c r="D67" s="7" t="s">
        <v>42</v>
      </c>
      <c r="E67" s="6">
        <v>2</v>
      </c>
      <c r="F67" s="6">
        <v>10460</v>
      </c>
      <c r="G67" s="7" t="s">
        <v>76</v>
      </c>
      <c r="H67" s="6">
        <v>40</v>
      </c>
      <c r="I67" s="8">
        <f>E67*22</f>
        <v>44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6">
        <v>2019</v>
      </c>
      <c r="B68" s="7" t="s">
        <v>74</v>
      </c>
      <c r="C68" s="7" t="s">
        <v>75</v>
      </c>
      <c r="D68" s="7" t="s">
        <v>42</v>
      </c>
      <c r="E68" s="6">
        <v>2</v>
      </c>
      <c r="F68" s="6">
        <v>10460</v>
      </c>
      <c r="G68" s="7" t="s">
        <v>76</v>
      </c>
      <c r="H68" s="6">
        <v>38</v>
      </c>
      <c r="I68" s="8">
        <f>E68*22</f>
        <v>44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6">
        <v>2018</v>
      </c>
      <c r="B69" s="7" t="s">
        <v>77</v>
      </c>
      <c r="C69" s="7" t="s">
        <v>78</v>
      </c>
      <c r="D69" s="7" t="s">
        <v>32</v>
      </c>
      <c r="E69" s="6">
        <v>2</v>
      </c>
      <c r="F69" s="6">
        <v>10460</v>
      </c>
      <c r="G69" s="7" t="s">
        <v>76</v>
      </c>
      <c r="H69" s="6">
        <v>42</v>
      </c>
      <c r="I69" s="8">
        <f t="shared" ref="I69:I132" si="1">E69*22</f>
        <v>44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6">
        <v>2018</v>
      </c>
      <c r="B70" s="7" t="s">
        <v>77</v>
      </c>
      <c r="C70" s="7" t="s">
        <v>78</v>
      </c>
      <c r="D70" s="7" t="s">
        <v>32</v>
      </c>
      <c r="E70" s="6">
        <v>2</v>
      </c>
      <c r="F70" s="6">
        <v>10460</v>
      </c>
      <c r="G70" s="7" t="s">
        <v>76</v>
      </c>
      <c r="H70" s="6">
        <v>42</v>
      </c>
      <c r="I70" s="8">
        <f t="shared" si="1"/>
        <v>44</v>
      </c>
      <c r="J70" s="10"/>
      <c r="K70" s="10"/>
      <c r="L70" s="10"/>
      <c r="M70" s="10"/>
      <c r="N70" s="10"/>
      <c r="O70" s="11"/>
      <c r="P70" s="10"/>
      <c r="Q70" s="10"/>
      <c r="R70" s="10"/>
      <c r="S70" s="10"/>
      <c r="T70" s="10"/>
    </row>
    <row r="71" spans="1:20">
      <c r="A71" s="6">
        <v>2018</v>
      </c>
      <c r="B71" s="7" t="s">
        <v>77</v>
      </c>
      <c r="C71" s="7" t="s">
        <v>78</v>
      </c>
      <c r="D71" s="7" t="s">
        <v>32</v>
      </c>
      <c r="E71" s="6">
        <v>2</v>
      </c>
      <c r="F71" s="6">
        <v>10460</v>
      </c>
      <c r="G71" s="7" t="s">
        <v>76</v>
      </c>
      <c r="H71" s="6">
        <v>42</v>
      </c>
      <c r="I71" s="8">
        <f t="shared" si="1"/>
        <v>44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7"/>
    </row>
    <row r="72" spans="1:20">
      <c r="A72" s="6">
        <v>2019</v>
      </c>
      <c r="B72" s="7" t="s">
        <v>34</v>
      </c>
      <c r="C72" s="7" t="s">
        <v>35</v>
      </c>
      <c r="D72" s="7" t="s">
        <v>23</v>
      </c>
      <c r="E72" s="6">
        <v>3</v>
      </c>
      <c r="F72" s="6">
        <v>10461</v>
      </c>
      <c r="G72" s="7" t="s">
        <v>79</v>
      </c>
      <c r="H72" s="6">
        <v>33</v>
      </c>
      <c r="I72" s="8">
        <f t="shared" si="1"/>
        <v>66</v>
      </c>
      <c r="J72" s="10">
        <f>SUM(I72)</f>
        <v>66</v>
      </c>
      <c r="K72" s="10"/>
      <c r="L72" s="10"/>
      <c r="M72" s="10"/>
      <c r="N72" s="10"/>
      <c r="O72" s="10"/>
      <c r="P72" s="10"/>
      <c r="Q72" s="10">
        <f>SUM(J72:P72)</f>
        <v>66</v>
      </c>
      <c r="R72" s="10">
        <v>0</v>
      </c>
      <c r="S72" s="10">
        <f>Q72-R72</f>
        <v>66</v>
      </c>
      <c r="T72" s="17"/>
    </row>
    <row r="73" spans="1:20">
      <c r="A73" s="6">
        <v>2019</v>
      </c>
      <c r="B73" s="7" t="s">
        <v>34</v>
      </c>
      <c r="C73" s="7" t="s">
        <v>35</v>
      </c>
      <c r="D73" s="7" t="s">
        <v>23</v>
      </c>
      <c r="E73" s="6">
        <v>3</v>
      </c>
      <c r="F73" s="6">
        <v>10462</v>
      </c>
      <c r="G73" s="7" t="s">
        <v>80</v>
      </c>
      <c r="H73" s="6">
        <v>28</v>
      </c>
      <c r="I73" s="8">
        <f t="shared" si="1"/>
        <v>66</v>
      </c>
      <c r="J73" s="10">
        <f>SUM(I73:I75)</f>
        <v>198</v>
      </c>
      <c r="K73" s="10"/>
      <c r="L73" s="10">
        <v>22</v>
      </c>
      <c r="M73" s="10">
        <v>5</v>
      </c>
      <c r="N73" s="10"/>
      <c r="O73" s="10"/>
      <c r="P73" s="10">
        <v>66</v>
      </c>
      <c r="Q73" s="10">
        <f>SUM(J73:P73)</f>
        <v>291</v>
      </c>
      <c r="R73" s="10">
        <v>198</v>
      </c>
      <c r="S73" s="10">
        <f>Q73-R73</f>
        <v>93</v>
      </c>
      <c r="T73" s="10"/>
    </row>
    <row r="74" spans="1:20">
      <c r="A74" s="6">
        <v>2019</v>
      </c>
      <c r="B74" s="7" t="s">
        <v>34</v>
      </c>
      <c r="C74" s="7" t="s">
        <v>35</v>
      </c>
      <c r="D74" s="7" t="s">
        <v>23</v>
      </c>
      <c r="E74" s="6">
        <v>3</v>
      </c>
      <c r="F74" s="6">
        <v>10462</v>
      </c>
      <c r="G74" s="7" t="s">
        <v>80</v>
      </c>
      <c r="H74" s="6">
        <v>29</v>
      </c>
      <c r="I74" s="8">
        <f t="shared" si="1"/>
        <v>66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6">
        <v>2019</v>
      </c>
      <c r="B75" s="7" t="s">
        <v>34</v>
      </c>
      <c r="C75" s="7" t="s">
        <v>35</v>
      </c>
      <c r="D75" s="7" t="s">
        <v>23</v>
      </c>
      <c r="E75" s="6">
        <v>3</v>
      </c>
      <c r="F75" s="6">
        <v>10462</v>
      </c>
      <c r="G75" s="7" t="s">
        <v>80</v>
      </c>
      <c r="H75" s="6">
        <v>20</v>
      </c>
      <c r="I75" s="8">
        <f t="shared" si="1"/>
        <v>66</v>
      </c>
      <c r="J75" s="10"/>
      <c r="K75" s="10"/>
      <c r="L75" s="10"/>
      <c r="M75" s="10"/>
      <c r="N75" s="10"/>
      <c r="O75" s="11"/>
      <c r="P75" s="10"/>
      <c r="Q75" s="10"/>
      <c r="R75" s="10"/>
      <c r="S75" s="10"/>
      <c r="T75" s="10"/>
    </row>
    <row r="76" spans="1:20" s="22" customFormat="1" ht="108">
      <c r="A76" s="6">
        <v>2019</v>
      </c>
      <c r="B76" s="7" t="s">
        <v>21</v>
      </c>
      <c r="C76" s="7" t="s">
        <v>22</v>
      </c>
      <c r="D76" s="7" t="s">
        <v>23</v>
      </c>
      <c r="E76" s="6">
        <v>2</v>
      </c>
      <c r="F76" s="6">
        <v>10802</v>
      </c>
      <c r="G76" s="7" t="s">
        <v>81</v>
      </c>
      <c r="H76" s="6">
        <v>49</v>
      </c>
      <c r="I76" s="8">
        <f t="shared" si="1"/>
        <v>44</v>
      </c>
      <c r="J76" s="20">
        <f>SUM(I76:I79)</f>
        <v>264</v>
      </c>
      <c r="K76" s="20"/>
      <c r="L76" s="20">
        <v>37</v>
      </c>
      <c r="M76" s="20">
        <v>6</v>
      </c>
      <c r="N76" s="20"/>
      <c r="O76" s="20">
        <v>60</v>
      </c>
      <c r="P76" s="20">
        <v>72</v>
      </c>
      <c r="Q76" s="20">
        <f>SUM(J76:P76)</f>
        <v>439</v>
      </c>
      <c r="R76" s="20">
        <v>176</v>
      </c>
      <c r="S76" s="20">
        <f>Q76-R76</f>
        <v>263</v>
      </c>
      <c r="T76" s="21" t="s">
        <v>82</v>
      </c>
    </row>
    <row r="77" spans="1:20">
      <c r="A77" s="6">
        <v>2019</v>
      </c>
      <c r="B77" s="7" t="s">
        <v>25</v>
      </c>
      <c r="C77" s="7" t="s">
        <v>26</v>
      </c>
      <c r="D77" s="7" t="s">
        <v>23</v>
      </c>
      <c r="E77" s="6">
        <v>2</v>
      </c>
      <c r="F77" s="6">
        <v>10802</v>
      </c>
      <c r="G77" s="7" t="s">
        <v>81</v>
      </c>
      <c r="H77" s="6">
        <v>49</v>
      </c>
      <c r="I77" s="8">
        <f t="shared" si="1"/>
        <v>44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6">
        <v>2019</v>
      </c>
      <c r="B78" s="7" t="s">
        <v>83</v>
      </c>
      <c r="C78" s="7" t="s">
        <v>84</v>
      </c>
      <c r="D78" s="7" t="s">
        <v>32</v>
      </c>
      <c r="E78" s="6">
        <v>6</v>
      </c>
      <c r="F78" s="6">
        <v>10802</v>
      </c>
      <c r="G78" s="7" t="s">
        <v>81</v>
      </c>
      <c r="H78" s="6">
        <v>38</v>
      </c>
      <c r="I78" s="8">
        <f t="shared" si="1"/>
        <v>132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6">
        <v>2019</v>
      </c>
      <c r="B79" s="7" t="s">
        <v>85</v>
      </c>
      <c r="C79" s="7" t="s">
        <v>86</v>
      </c>
      <c r="D79" s="7" t="s">
        <v>32</v>
      </c>
      <c r="E79" s="6">
        <v>1</v>
      </c>
      <c r="F79" s="6">
        <v>10802</v>
      </c>
      <c r="G79" s="7" t="s">
        <v>81</v>
      </c>
      <c r="H79" s="6">
        <v>38</v>
      </c>
      <c r="I79" s="8">
        <v>44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6">
        <v>2019</v>
      </c>
      <c r="B80" s="7" t="s">
        <v>21</v>
      </c>
      <c r="C80" s="7" t="s">
        <v>22</v>
      </c>
      <c r="D80" s="7" t="s">
        <v>23</v>
      </c>
      <c r="E80" s="6">
        <v>2</v>
      </c>
      <c r="F80" s="6">
        <v>10465</v>
      </c>
      <c r="G80" s="7" t="s">
        <v>87</v>
      </c>
      <c r="H80" s="6">
        <v>39</v>
      </c>
      <c r="I80" s="8">
        <f t="shared" si="1"/>
        <v>44</v>
      </c>
      <c r="J80" s="10">
        <f>SUM(I80:I85)</f>
        <v>264</v>
      </c>
      <c r="K80" s="10"/>
      <c r="L80" s="10">
        <v>22</v>
      </c>
      <c r="M80" s="10">
        <v>4</v>
      </c>
      <c r="N80" s="10"/>
      <c r="O80" s="10"/>
      <c r="P80" s="10"/>
      <c r="Q80" s="10">
        <f>SUM(J80:P80)</f>
        <v>290</v>
      </c>
      <c r="R80" s="10">
        <v>198</v>
      </c>
      <c r="S80" s="10">
        <f>Q80-R80</f>
        <v>92</v>
      </c>
      <c r="T80" s="10"/>
    </row>
    <row r="81" spans="1:20">
      <c r="A81" s="6">
        <v>2019</v>
      </c>
      <c r="B81" s="7" t="s">
        <v>21</v>
      </c>
      <c r="C81" s="7" t="s">
        <v>22</v>
      </c>
      <c r="D81" s="7" t="s">
        <v>23</v>
      </c>
      <c r="E81" s="6">
        <v>2</v>
      </c>
      <c r="F81" s="6">
        <v>10465</v>
      </c>
      <c r="G81" s="7" t="s">
        <v>87</v>
      </c>
      <c r="H81" s="6">
        <v>45</v>
      </c>
      <c r="I81" s="8">
        <f t="shared" si="1"/>
        <v>44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6">
        <v>2019</v>
      </c>
      <c r="B82" s="7" t="s">
        <v>21</v>
      </c>
      <c r="C82" s="7" t="s">
        <v>22</v>
      </c>
      <c r="D82" s="7" t="s">
        <v>23</v>
      </c>
      <c r="E82" s="6">
        <v>2</v>
      </c>
      <c r="F82" s="6">
        <v>10465</v>
      </c>
      <c r="G82" s="7" t="s">
        <v>87</v>
      </c>
      <c r="H82" s="6">
        <v>48</v>
      </c>
      <c r="I82" s="8">
        <f t="shared" si="1"/>
        <v>44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6">
        <v>2019</v>
      </c>
      <c r="B83" s="7" t="s">
        <v>25</v>
      </c>
      <c r="C83" s="7" t="s">
        <v>26</v>
      </c>
      <c r="D83" s="7" t="s">
        <v>23</v>
      </c>
      <c r="E83" s="6">
        <v>2</v>
      </c>
      <c r="F83" s="6">
        <v>10465</v>
      </c>
      <c r="G83" s="7" t="s">
        <v>87</v>
      </c>
      <c r="H83" s="6">
        <v>39</v>
      </c>
      <c r="I83" s="8">
        <f t="shared" si="1"/>
        <v>44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6">
        <v>2019</v>
      </c>
      <c r="B84" s="7" t="s">
        <v>25</v>
      </c>
      <c r="C84" s="7" t="s">
        <v>26</v>
      </c>
      <c r="D84" s="7" t="s">
        <v>23</v>
      </c>
      <c r="E84" s="6">
        <v>2</v>
      </c>
      <c r="F84" s="6">
        <v>10465</v>
      </c>
      <c r="G84" s="7" t="s">
        <v>87</v>
      </c>
      <c r="H84" s="6">
        <v>45</v>
      </c>
      <c r="I84" s="8">
        <f t="shared" si="1"/>
        <v>44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6">
        <v>2019</v>
      </c>
      <c r="B85" s="7" t="s">
        <v>25</v>
      </c>
      <c r="C85" s="7" t="s">
        <v>26</v>
      </c>
      <c r="D85" s="7" t="s">
        <v>23</v>
      </c>
      <c r="E85" s="6">
        <v>2</v>
      </c>
      <c r="F85" s="6">
        <v>10465</v>
      </c>
      <c r="G85" s="7" t="s">
        <v>87</v>
      </c>
      <c r="H85" s="6">
        <v>48</v>
      </c>
      <c r="I85" s="8">
        <f t="shared" si="1"/>
        <v>44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6">
        <v>2019</v>
      </c>
      <c r="B86" s="7" t="s">
        <v>88</v>
      </c>
      <c r="C86" s="7" t="s">
        <v>89</v>
      </c>
      <c r="D86" s="7" t="s">
        <v>42</v>
      </c>
      <c r="E86" s="6">
        <v>2</v>
      </c>
      <c r="F86" s="6">
        <v>10466</v>
      </c>
      <c r="G86" s="7" t="s">
        <v>90</v>
      </c>
      <c r="H86" s="6">
        <v>45</v>
      </c>
      <c r="I86" s="8">
        <f t="shared" si="1"/>
        <v>44</v>
      </c>
      <c r="J86" s="10">
        <f>SUM(I86:I94)</f>
        <v>264</v>
      </c>
      <c r="K86" s="10"/>
      <c r="L86" s="10">
        <v>22</v>
      </c>
      <c r="M86" s="10"/>
      <c r="N86" s="10"/>
      <c r="O86" s="10"/>
      <c r="P86" s="10"/>
      <c r="Q86" s="10">
        <f>SUM(J86:P86)</f>
        <v>286</v>
      </c>
      <c r="R86" s="10">
        <v>176</v>
      </c>
      <c r="S86" s="10">
        <f>Q86-R86</f>
        <v>110</v>
      </c>
      <c r="T86" s="10"/>
    </row>
    <row r="87" spans="1:20">
      <c r="A87" s="6">
        <v>2019</v>
      </c>
      <c r="B87" s="7" t="s">
        <v>88</v>
      </c>
      <c r="C87" s="7" t="s">
        <v>89</v>
      </c>
      <c r="D87" s="7" t="s">
        <v>42</v>
      </c>
      <c r="E87" s="6">
        <v>2</v>
      </c>
      <c r="F87" s="6">
        <v>10466</v>
      </c>
      <c r="G87" s="7" t="s">
        <v>90</v>
      </c>
      <c r="H87" s="6">
        <v>41</v>
      </c>
      <c r="I87" s="8">
        <f t="shared" si="1"/>
        <v>44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6">
        <v>2019</v>
      </c>
      <c r="B88" s="7" t="s">
        <v>88</v>
      </c>
      <c r="C88" s="7" t="s">
        <v>89</v>
      </c>
      <c r="D88" s="7" t="s">
        <v>42</v>
      </c>
      <c r="E88" s="6">
        <v>2</v>
      </c>
      <c r="F88" s="6">
        <v>10466</v>
      </c>
      <c r="G88" s="7" t="s">
        <v>90</v>
      </c>
      <c r="H88" s="6">
        <v>44</v>
      </c>
      <c r="I88" s="8">
        <f t="shared" si="1"/>
        <v>44</v>
      </c>
      <c r="J88" s="11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6">
        <v>2017</v>
      </c>
      <c r="B89" s="7" t="s">
        <v>91</v>
      </c>
      <c r="C89" s="7" t="s">
        <v>92</v>
      </c>
      <c r="D89" s="7" t="s">
        <v>93</v>
      </c>
      <c r="E89" s="6">
        <v>1</v>
      </c>
      <c r="F89" s="6">
        <v>10466</v>
      </c>
      <c r="G89" s="7" t="s">
        <v>90</v>
      </c>
      <c r="H89" s="6">
        <v>38</v>
      </c>
      <c r="I89" s="8">
        <f t="shared" si="1"/>
        <v>22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6">
        <v>2017</v>
      </c>
      <c r="B90" s="7" t="s">
        <v>91</v>
      </c>
      <c r="C90" s="7" t="s">
        <v>92</v>
      </c>
      <c r="D90" s="7" t="s">
        <v>93</v>
      </c>
      <c r="E90" s="6">
        <v>1</v>
      </c>
      <c r="F90" s="6">
        <v>10466</v>
      </c>
      <c r="G90" s="7" t="s">
        <v>90</v>
      </c>
      <c r="H90" s="6">
        <v>39</v>
      </c>
      <c r="I90" s="8">
        <f t="shared" si="1"/>
        <v>22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6">
        <v>2017</v>
      </c>
      <c r="B91" s="7" t="s">
        <v>91</v>
      </c>
      <c r="C91" s="7" t="s">
        <v>92</v>
      </c>
      <c r="D91" s="7" t="s">
        <v>93</v>
      </c>
      <c r="E91" s="6">
        <v>1</v>
      </c>
      <c r="F91" s="6">
        <v>10466</v>
      </c>
      <c r="G91" s="7" t="s">
        <v>90</v>
      </c>
      <c r="H91" s="6">
        <v>40</v>
      </c>
      <c r="I91" s="8">
        <f t="shared" si="1"/>
        <v>22</v>
      </c>
      <c r="J91" s="10"/>
      <c r="K91" s="10"/>
      <c r="L91" s="11"/>
      <c r="M91" s="10"/>
      <c r="N91" s="10"/>
      <c r="O91" s="10"/>
      <c r="P91" s="10"/>
      <c r="Q91" s="10"/>
      <c r="R91" s="10"/>
      <c r="S91" s="10"/>
      <c r="T91" s="10"/>
    </row>
    <row r="92" spans="1:20">
      <c r="A92" s="6">
        <v>2018</v>
      </c>
      <c r="B92" s="7" t="s">
        <v>94</v>
      </c>
      <c r="C92" s="7" t="s">
        <v>95</v>
      </c>
      <c r="D92" s="7" t="s">
        <v>93</v>
      </c>
      <c r="E92" s="6">
        <v>1</v>
      </c>
      <c r="F92" s="6">
        <v>10466</v>
      </c>
      <c r="G92" s="7" t="s">
        <v>90</v>
      </c>
      <c r="H92" s="6">
        <v>42</v>
      </c>
      <c r="I92" s="8">
        <f t="shared" si="1"/>
        <v>22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6">
        <v>2018</v>
      </c>
      <c r="B93" s="7" t="s">
        <v>94</v>
      </c>
      <c r="C93" s="7" t="s">
        <v>95</v>
      </c>
      <c r="D93" s="7" t="s">
        <v>93</v>
      </c>
      <c r="E93" s="6">
        <v>1</v>
      </c>
      <c r="F93" s="6">
        <v>10466</v>
      </c>
      <c r="G93" s="7" t="s">
        <v>90</v>
      </c>
      <c r="H93" s="6">
        <v>42</v>
      </c>
      <c r="I93" s="8">
        <f t="shared" si="1"/>
        <v>22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6">
        <v>2018</v>
      </c>
      <c r="B94" s="7" t="s">
        <v>94</v>
      </c>
      <c r="C94" s="7" t="s">
        <v>95</v>
      </c>
      <c r="D94" s="7" t="s">
        <v>93</v>
      </c>
      <c r="E94" s="6">
        <v>1</v>
      </c>
      <c r="F94" s="6">
        <v>10466</v>
      </c>
      <c r="G94" s="7" t="s">
        <v>90</v>
      </c>
      <c r="H94" s="6">
        <v>42</v>
      </c>
      <c r="I94" s="8">
        <f t="shared" si="1"/>
        <v>22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6">
        <v>2017</v>
      </c>
      <c r="B95" s="7" t="s">
        <v>96</v>
      </c>
      <c r="C95" s="7" t="s">
        <v>97</v>
      </c>
      <c r="D95" s="7" t="s">
        <v>32</v>
      </c>
      <c r="E95" s="6">
        <v>2</v>
      </c>
      <c r="F95" s="6">
        <v>10467</v>
      </c>
      <c r="G95" s="7" t="s">
        <v>98</v>
      </c>
      <c r="H95" s="6">
        <v>39</v>
      </c>
      <c r="I95" s="8">
        <f t="shared" si="1"/>
        <v>44</v>
      </c>
      <c r="J95" s="10">
        <f>SUM(I95:I99)</f>
        <v>220</v>
      </c>
      <c r="K95" s="10"/>
      <c r="L95" s="10"/>
      <c r="M95" s="10">
        <v>5</v>
      </c>
      <c r="N95" s="10"/>
      <c r="O95" s="10"/>
      <c r="P95" s="10"/>
      <c r="Q95" s="10">
        <f>SUM(J95:P95)</f>
        <v>225</v>
      </c>
      <c r="R95" s="10">
        <v>176</v>
      </c>
      <c r="S95" s="10">
        <f>Q95-R95</f>
        <v>49</v>
      </c>
      <c r="T95" s="10"/>
    </row>
    <row r="96" spans="1:20">
      <c r="A96" s="6">
        <v>2017</v>
      </c>
      <c r="B96" s="7" t="s">
        <v>96</v>
      </c>
      <c r="C96" s="7" t="s">
        <v>97</v>
      </c>
      <c r="D96" s="7" t="s">
        <v>32</v>
      </c>
      <c r="E96" s="6">
        <v>2</v>
      </c>
      <c r="F96" s="6">
        <v>10467</v>
      </c>
      <c r="G96" s="7" t="s">
        <v>98</v>
      </c>
      <c r="H96" s="6">
        <v>40</v>
      </c>
      <c r="I96" s="8">
        <f t="shared" si="1"/>
        <v>44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6">
        <v>2017</v>
      </c>
      <c r="B97" s="7" t="s">
        <v>96</v>
      </c>
      <c r="C97" s="7" t="s">
        <v>97</v>
      </c>
      <c r="D97" s="7" t="s">
        <v>32</v>
      </c>
      <c r="E97" s="6">
        <v>2</v>
      </c>
      <c r="F97" s="6">
        <v>10467</v>
      </c>
      <c r="G97" s="7" t="s">
        <v>98</v>
      </c>
      <c r="H97" s="6">
        <v>38</v>
      </c>
      <c r="I97" s="8">
        <f t="shared" si="1"/>
        <v>44</v>
      </c>
      <c r="J97" s="10"/>
      <c r="K97" s="10"/>
      <c r="L97" s="10"/>
      <c r="M97" s="10"/>
      <c r="N97" s="10"/>
      <c r="O97" s="11"/>
      <c r="P97" s="10"/>
      <c r="Q97" s="10"/>
      <c r="R97" s="10"/>
      <c r="S97" s="10"/>
      <c r="T97" s="10"/>
    </row>
    <row r="98" spans="1:20">
      <c r="A98" s="6">
        <v>2019</v>
      </c>
      <c r="B98" s="7" t="s">
        <v>99</v>
      </c>
      <c r="C98" s="7" t="s">
        <v>100</v>
      </c>
      <c r="D98" s="7" t="s">
        <v>32</v>
      </c>
      <c r="E98" s="6">
        <v>2</v>
      </c>
      <c r="F98" s="6">
        <v>10467</v>
      </c>
      <c r="G98" s="7" t="s">
        <v>98</v>
      </c>
      <c r="H98" s="6">
        <v>38</v>
      </c>
      <c r="I98" s="8">
        <f t="shared" si="1"/>
        <v>44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6">
        <v>2019</v>
      </c>
      <c r="B99" s="7" t="s">
        <v>99</v>
      </c>
      <c r="C99" s="7" t="s">
        <v>100</v>
      </c>
      <c r="D99" s="7" t="s">
        <v>32</v>
      </c>
      <c r="E99" s="6">
        <v>2</v>
      </c>
      <c r="F99" s="6">
        <v>10467</v>
      </c>
      <c r="G99" s="7" t="s">
        <v>98</v>
      </c>
      <c r="H99" s="6">
        <v>40</v>
      </c>
      <c r="I99" s="8">
        <f t="shared" si="1"/>
        <v>44</v>
      </c>
      <c r="J99" s="10"/>
      <c r="K99" s="10"/>
      <c r="L99" s="10"/>
      <c r="M99" s="10"/>
      <c r="N99" s="10"/>
      <c r="O99" s="11"/>
      <c r="P99" s="10"/>
      <c r="Q99" s="10"/>
      <c r="R99" s="10"/>
      <c r="S99" s="10"/>
      <c r="T99" s="10"/>
    </row>
    <row r="100" spans="1:20">
      <c r="A100" s="6">
        <v>2017</v>
      </c>
      <c r="B100" s="7" t="s">
        <v>58</v>
      </c>
      <c r="C100" s="7" t="s">
        <v>59</v>
      </c>
      <c r="D100" s="7" t="s">
        <v>32</v>
      </c>
      <c r="E100" s="6">
        <v>4</v>
      </c>
      <c r="F100" s="6">
        <v>10468</v>
      </c>
      <c r="G100" s="7" t="s">
        <v>101</v>
      </c>
      <c r="H100" s="6">
        <v>39</v>
      </c>
      <c r="I100" s="8">
        <f t="shared" si="1"/>
        <v>88</v>
      </c>
      <c r="J100" s="10">
        <f>SUM(I100:I103)</f>
        <v>220</v>
      </c>
      <c r="K100" s="10"/>
      <c r="L100" s="10"/>
      <c r="M100" s="10">
        <v>5</v>
      </c>
      <c r="P100" s="10"/>
      <c r="Q100" s="10">
        <f>SUM(J100:P100)</f>
        <v>225</v>
      </c>
      <c r="R100" s="23">
        <v>176</v>
      </c>
      <c r="S100" s="10">
        <f>Q100-R100</f>
        <v>49</v>
      </c>
      <c r="T100" s="10"/>
    </row>
    <row r="101" spans="1:20">
      <c r="A101" s="6">
        <v>2019</v>
      </c>
      <c r="B101" s="7" t="s">
        <v>102</v>
      </c>
      <c r="C101" s="7" t="s">
        <v>103</v>
      </c>
      <c r="D101" s="7" t="s">
        <v>32</v>
      </c>
      <c r="E101" s="6">
        <v>2</v>
      </c>
      <c r="F101" s="6">
        <v>10468</v>
      </c>
      <c r="G101" s="7" t="s">
        <v>101</v>
      </c>
      <c r="H101" s="6">
        <v>39</v>
      </c>
      <c r="I101" s="8">
        <f t="shared" si="1"/>
        <v>44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6">
        <v>2019</v>
      </c>
      <c r="B102" s="7" t="s">
        <v>102</v>
      </c>
      <c r="C102" s="7" t="s">
        <v>103</v>
      </c>
      <c r="D102" s="7" t="s">
        <v>32</v>
      </c>
      <c r="E102" s="6">
        <v>2</v>
      </c>
      <c r="F102" s="6">
        <v>10468</v>
      </c>
      <c r="G102" s="7" t="s">
        <v>101</v>
      </c>
      <c r="H102" s="6">
        <v>38</v>
      </c>
      <c r="I102" s="8">
        <f t="shared" si="1"/>
        <v>44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6">
        <v>2019</v>
      </c>
      <c r="B103" s="7" t="s">
        <v>102</v>
      </c>
      <c r="C103" s="7" t="s">
        <v>103</v>
      </c>
      <c r="D103" s="7" t="s">
        <v>32</v>
      </c>
      <c r="E103" s="6">
        <v>2</v>
      </c>
      <c r="F103" s="6">
        <v>10468</v>
      </c>
      <c r="G103" s="7" t="s">
        <v>101</v>
      </c>
      <c r="H103" s="6">
        <v>40</v>
      </c>
      <c r="I103" s="8">
        <f t="shared" si="1"/>
        <v>44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6">
        <v>2019</v>
      </c>
      <c r="B104" s="7" t="s">
        <v>99</v>
      </c>
      <c r="C104" s="7" t="s">
        <v>100</v>
      </c>
      <c r="D104" s="7" t="s">
        <v>32</v>
      </c>
      <c r="E104" s="6">
        <v>2</v>
      </c>
      <c r="F104" s="6">
        <v>10782</v>
      </c>
      <c r="G104" s="7" t="s">
        <v>104</v>
      </c>
      <c r="H104" s="6">
        <v>39</v>
      </c>
      <c r="I104" s="8">
        <f t="shared" si="1"/>
        <v>44</v>
      </c>
      <c r="J104" s="10">
        <f>SUM(I104:I107)</f>
        <v>176</v>
      </c>
      <c r="K104" s="10"/>
      <c r="L104" s="10"/>
      <c r="M104" s="10">
        <v>5</v>
      </c>
      <c r="N104" s="10"/>
      <c r="O104" s="10"/>
      <c r="P104" s="10">
        <v>72</v>
      </c>
      <c r="Q104" s="10">
        <f>SUM(J104:P104)</f>
        <v>253</v>
      </c>
      <c r="R104" s="10">
        <v>176</v>
      </c>
      <c r="S104" s="10">
        <f>Q104-R104</f>
        <v>77</v>
      </c>
      <c r="T104" s="10"/>
    </row>
    <row r="105" spans="1:20">
      <c r="A105" s="6">
        <v>2017</v>
      </c>
      <c r="B105" s="7" t="s">
        <v>105</v>
      </c>
      <c r="C105" s="7" t="s">
        <v>106</v>
      </c>
      <c r="D105" s="7" t="s">
        <v>93</v>
      </c>
      <c r="E105" s="6">
        <v>2</v>
      </c>
      <c r="F105" s="6">
        <v>10782</v>
      </c>
      <c r="G105" s="7" t="s">
        <v>104</v>
      </c>
      <c r="H105" s="6">
        <v>40</v>
      </c>
      <c r="I105" s="8">
        <f t="shared" si="1"/>
        <v>44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6">
        <v>2017</v>
      </c>
      <c r="B106" s="7" t="s">
        <v>105</v>
      </c>
      <c r="C106" s="7" t="s">
        <v>106</v>
      </c>
      <c r="D106" s="7" t="s">
        <v>93</v>
      </c>
      <c r="E106" s="6">
        <v>2</v>
      </c>
      <c r="F106" s="6">
        <v>10782</v>
      </c>
      <c r="G106" s="7" t="s">
        <v>104</v>
      </c>
      <c r="H106" s="6">
        <v>38</v>
      </c>
      <c r="I106" s="8">
        <f t="shared" si="1"/>
        <v>44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6">
        <v>2017</v>
      </c>
      <c r="B107" s="7" t="s">
        <v>105</v>
      </c>
      <c r="C107" s="7" t="s">
        <v>106</v>
      </c>
      <c r="D107" s="7" t="s">
        <v>93</v>
      </c>
      <c r="E107" s="6">
        <v>2</v>
      </c>
      <c r="F107" s="6">
        <v>10782</v>
      </c>
      <c r="G107" s="7" t="s">
        <v>104</v>
      </c>
      <c r="H107" s="6">
        <v>39</v>
      </c>
      <c r="I107" s="8">
        <f t="shared" si="1"/>
        <v>44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>
      <c r="A108" s="6">
        <v>2019</v>
      </c>
      <c r="B108" s="7" t="s">
        <v>21</v>
      </c>
      <c r="C108" s="7" t="s">
        <v>22</v>
      </c>
      <c r="D108" s="7" t="s">
        <v>23</v>
      </c>
      <c r="E108" s="6">
        <v>2</v>
      </c>
      <c r="F108" s="6">
        <v>10894</v>
      </c>
      <c r="G108" s="7" t="s">
        <v>107</v>
      </c>
      <c r="H108" s="6">
        <v>47</v>
      </c>
      <c r="I108" s="8">
        <f t="shared" si="1"/>
        <v>44</v>
      </c>
      <c r="J108" s="10">
        <f>SUM(I108:I109)</f>
        <v>88</v>
      </c>
      <c r="K108" s="10"/>
      <c r="L108" s="10"/>
      <c r="M108" s="10"/>
      <c r="N108" s="10"/>
      <c r="O108" s="10"/>
      <c r="P108" s="10"/>
      <c r="Q108" s="10">
        <f>SUM(J108:P108)</f>
        <v>88</v>
      </c>
      <c r="R108" s="10">
        <v>0</v>
      </c>
      <c r="S108" s="10">
        <f>Q108-R108</f>
        <v>88</v>
      </c>
      <c r="T108" s="10"/>
    </row>
    <row r="109" spans="1:20">
      <c r="A109" s="6">
        <v>2019</v>
      </c>
      <c r="B109" s="7" t="s">
        <v>25</v>
      </c>
      <c r="C109" s="7" t="s">
        <v>26</v>
      </c>
      <c r="D109" s="7" t="s">
        <v>23</v>
      </c>
      <c r="E109" s="6">
        <v>2</v>
      </c>
      <c r="F109" s="6">
        <v>10894</v>
      </c>
      <c r="G109" s="7" t="s">
        <v>107</v>
      </c>
      <c r="H109" s="6">
        <v>47</v>
      </c>
      <c r="I109" s="8">
        <f t="shared" si="1"/>
        <v>44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>
      <c r="A110" s="6">
        <v>2018</v>
      </c>
      <c r="B110" s="7" t="s">
        <v>47</v>
      </c>
      <c r="C110" s="7" t="s">
        <v>48</v>
      </c>
      <c r="D110" s="7" t="s">
        <v>32</v>
      </c>
      <c r="E110" s="6">
        <v>3</v>
      </c>
      <c r="F110" s="6">
        <v>10470</v>
      </c>
      <c r="G110" s="7" t="s">
        <v>108</v>
      </c>
      <c r="H110" s="6">
        <v>42</v>
      </c>
      <c r="I110" s="8">
        <v>88</v>
      </c>
      <c r="J110" s="10">
        <f>SUM(I110:I111)</f>
        <v>176</v>
      </c>
      <c r="K110" s="10"/>
      <c r="L110" s="10"/>
      <c r="M110" s="10">
        <v>5</v>
      </c>
      <c r="N110" s="10">
        <v>2</v>
      </c>
      <c r="O110" s="10"/>
      <c r="P110" s="10">
        <v>72</v>
      </c>
      <c r="Q110" s="10">
        <f>SUM(J110:P110)</f>
        <v>255</v>
      </c>
      <c r="R110" s="10">
        <v>176</v>
      </c>
      <c r="S110" s="10">
        <f>Q110-R110</f>
        <v>79</v>
      </c>
      <c r="T110" s="10"/>
    </row>
    <row r="111" spans="1:20">
      <c r="A111" s="6">
        <v>2018</v>
      </c>
      <c r="B111" s="7" t="s">
        <v>47</v>
      </c>
      <c r="C111" s="7" t="s">
        <v>48</v>
      </c>
      <c r="D111" s="7" t="s">
        <v>32</v>
      </c>
      <c r="E111" s="6">
        <v>3</v>
      </c>
      <c r="F111" s="6">
        <v>10470</v>
      </c>
      <c r="G111" s="7" t="s">
        <v>108</v>
      </c>
      <c r="H111" s="6">
        <v>42</v>
      </c>
      <c r="I111" s="8">
        <v>88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>
      <c r="A112" s="6">
        <v>2019</v>
      </c>
      <c r="B112" s="7" t="s">
        <v>21</v>
      </c>
      <c r="C112" s="7" t="s">
        <v>22</v>
      </c>
      <c r="D112" s="7" t="s">
        <v>23</v>
      </c>
      <c r="E112" s="6">
        <v>2</v>
      </c>
      <c r="F112" s="6">
        <v>51270</v>
      </c>
      <c r="G112" s="7" t="s">
        <v>109</v>
      </c>
      <c r="H112" s="6">
        <v>50</v>
      </c>
      <c r="I112" s="8">
        <f t="shared" si="1"/>
        <v>44</v>
      </c>
      <c r="J112" s="10">
        <f>SUM(I112:I113)</f>
        <v>88</v>
      </c>
      <c r="K112" s="10"/>
      <c r="L112" s="10"/>
      <c r="M112" s="10"/>
      <c r="N112" s="10"/>
      <c r="O112" s="10"/>
      <c r="P112" s="10"/>
      <c r="Q112" s="10">
        <f>SUM(J112:P112)</f>
        <v>88</v>
      </c>
      <c r="R112" s="10">
        <v>0</v>
      </c>
      <c r="S112" s="10">
        <f>Q112-R112</f>
        <v>88</v>
      </c>
      <c r="T112" s="10"/>
    </row>
    <row r="113" spans="1:20">
      <c r="A113" s="6">
        <v>2019</v>
      </c>
      <c r="B113" s="7" t="s">
        <v>25</v>
      </c>
      <c r="C113" s="7" t="s">
        <v>26</v>
      </c>
      <c r="D113" s="7" t="s">
        <v>23</v>
      </c>
      <c r="E113" s="6">
        <v>2</v>
      </c>
      <c r="F113" s="6">
        <v>51270</v>
      </c>
      <c r="G113" s="7" t="s">
        <v>109</v>
      </c>
      <c r="H113" s="6">
        <v>50</v>
      </c>
      <c r="I113" s="8">
        <f t="shared" si="1"/>
        <v>44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>
      <c r="A114" s="6">
        <v>2018</v>
      </c>
      <c r="B114" s="7" t="s">
        <v>110</v>
      </c>
      <c r="C114" s="7" t="s">
        <v>111</v>
      </c>
      <c r="D114" s="7" t="s">
        <v>32</v>
      </c>
      <c r="E114" s="6">
        <v>2</v>
      </c>
      <c r="F114" s="6">
        <v>10471</v>
      </c>
      <c r="G114" s="7" t="s">
        <v>112</v>
      </c>
      <c r="H114" s="6">
        <v>42</v>
      </c>
      <c r="I114" s="8">
        <f t="shared" si="1"/>
        <v>44</v>
      </c>
      <c r="J114" s="10">
        <f>SUM(I114:I119)</f>
        <v>264</v>
      </c>
      <c r="K114" s="10"/>
      <c r="L114" s="10"/>
      <c r="M114" s="10">
        <v>6</v>
      </c>
      <c r="N114" s="10"/>
      <c r="O114" s="10"/>
      <c r="P114" s="10"/>
      <c r="Q114" s="10">
        <f>SUM(J114:P114)</f>
        <v>270</v>
      </c>
      <c r="R114" s="10">
        <v>176</v>
      </c>
      <c r="S114" s="10">
        <f>Q114-R114</f>
        <v>94</v>
      </c>
      <c r="T114" s="10"/>
    </row>
    <row r="115" spans="1:20">
      <c r="A115" s="6">
        <v>2018</v>
      </c>
      <c r="B115" s="7" t="s">
        <v>110</v>
      </c>
      <c r="C115" s="7" t="s">
        <v>111</v>
      </c>
      <c r="D115" s="7" t="s">
        <v>32</v>
      </c>
      <c r="E115" s="6">
        <v>2</v>
      </c>
      <c r="F115" s="6">
        <v>10471</v>
      </c>
      <c r="G115" s="7" t="s">
        <v>112</v>
      </c>
      <c r="H115" s="6">
        <v>42</v>
      </c>
      <c r="I115" s="8">
        <f t="shared" si="1"/>
        <v>44</v>
      </c>
      <c r="J115" s="9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>
      <c r="A116" s="6">
        <v>2018</v>
      </c>
      <c r="B116" s="7" t="s">
        <v>110</v>
      </c>
      <c r="C116" s="7" t="s">
        <v>111</v>
      </c>
      <c r="D116" s="7" t="s">
        <v>32</v>
      </c>
      <c r="E116" s="6">
        <v>2</v>
      </c>
      <c r="F116" s="6">
        <v>10471</v>
      </c>
      <c r="G116" s="7" t="s">
        <v>112</v>
      </c>
      <c r="H116" s="6">
        <v>42</v>
      </c>
      <c r="I116" s="8">
        <f t="shared" si="1"/>
        <v>44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>
      <c r="A117" s="6">
        <v>2017</v>
      </c>
      <c r="B117" s="7" t="s">
        <v>113</v>
      </c>
      <c r="C117" s="7" t="s">
        <v>114</v>
      </c>
      <c r="D117" s="7" t="s">
        <v>32</v>
      </c>
      <c r="E117" s="6">
        <v>2</v>
      </c>
      <c r="F117" s="6">
        <v>10471</v>
      </c>
      <c r="G117" s="7" t="s">
        <v>112</v>
      </c>
      <c r="H117" s="6">
        <v>39</v>
      </c>
      <c r="I117" s="8">
        <f t="shared" si="1"/>
        <v>44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>
      <c r="A118" s="6">
        <v>2017</v>
      </c>
      <c r="B118" s="7" t="s">
        <v>113</v>
      </c>
      <c r="C118" s="7" t="s">
        <v>114</v>
      </c>
      <c r="D118" s="7" t="s">
        <v>32</v>
      </c>
      <c r="E118" s="6">
        <v>2</v>
      </c>
      <c r="F118" s="6">
        <v>10471</v>
      </c>
      <c r="G118" s="7" t="s">
        <v>112</v>
      </c>
      <c r="H118" s="6">
        <v>40</v>
      </c>
      <c r="I118" s="8">
        <f t="shared" si="1"/>
        <v>44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>
      <c r="A119" s="6">
        <v>2017</v>
      </c>
      <c r="B119" s="7" t="s">
        <v>113</v>
      </c>
      <c r="C119" s="7" t="s">
        <v>114</v>
      </c>
      <c r="D119" s="7" t="s">
        <v>32</v>
      </c>
      <c r="E119" s="6">
        <v>2</v>
      </c>
      <c r="F119" s="6">
        <v>10471</v>
      </c>
      <c r="G119" s="7" t="s">
        <v>112</v>
      </c>
      <c r="H119" s="6">
        <v>38</v>
      </c>
      <c r="I119" s="8">
        <f t="shared" si="1"/>
        <v>44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>
      <c r="A120" s="6">
        <v>2019</v>
      </c>
      <c r="B120" s="7" t="s">
        <v>115</v>
      </c>
      <c r="C120" s="7" t="s">
        <v>116</v>
      </c>
      <c r="D120" s="7" t="s">
        <v>32</v>
      </c>
      <c r="E120" s="6">
        <v>2</v>
      </c>
      <c r="F120" s="6">
        <v>10472</v>
      </c>
      <c r="G120" s="7" t="s">
        <v>117</v>
      </c>
      <c r="H120" s="6">
        <v>39</v>
      </c>
      <c r="I120" s="8">
        <f t="shared" si="1"/>
        <v>44</v>
      </c>
      <c r="J120" s="10">
        <f>SUM(I120:I125)</f>
        <v>264</v>
      </c>
      <c r="K120" s="10"/>
      <c r="L120" s="10"/>
      <c r="M120" s="10">
        <v>5</v>
      </c>
      <c r="N120" s="10"/>
      <c r="O120" s="10"/>
      <c r="P120" s="10"/>
      <c r="Q120" s="10">
        <f>SUM(J120:P120)</f>
        <v>269</v>
      </c>
      <c r="R120" s="10">
        <v>176</v>
      </c>
      <c r="S120" s="10">
        <f>Q120-R120</f>
        <v>93</v>
      </c>
      <c r="T120" s="10"/>
    </row>
    <row r="121" spans="1:20">
      <c r="A121" s="6">
        <v>2019</v>
      </c>
      <c r="B121" s="7" t="s">
        <v>115</v>
      </c>
      <c r="C121" s="7" t="s">
        <v>116</v>
      </c>
      <c r="D121" s="7" t="s">
        <v>32</v>
      </c>
      <c r="E121" s="6">
        <v>2</v>
      </c>
      <c r="F121" s="6">
        <v>10472</v>
      </c>
      <c r="G121" s="7" t="s">
        <v>117</v>
      </c>
      <c r="H121" s="6">
        <v>38</v>
      </c>
      <c r="I121" s="8">
        <f t="shared" si="1"/>
        <v>44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>
      <c r="A122" s="6">
        <v>2019</v>
      </c>
      <c r="B122" s="7" t="s">
        <v>115</v>
      </c>
      <c r="C122" s="7" t="s">
        <v>116</v>
      </c>
      <c r="D122" s="7" t="s">
        <v>32</v>
      </c>
      <c r="E122" s="6">
        <v>2</v>
      </c>
      <c r="F122" s="6">
        <v>10472</v>
      </c>
      <c r="G122" s="7" t="s">
        <v>117</v>
      </c>
      <c r="H122" s="6">
        <v>40</v>
      </c>
      <c r="I122" s="8">
        <f t="shared" si="1"/>
        <v>44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>
      <c r="A123" s="6">
        <v>2019</v>
      </c>
      <c r="B123" s="7" t="s">
        <v>118</v>
      </c>
      <c r="C123" s="7" t="s">
        <v>119</v>
      </c>
      <c r="D123" s="7" t="s">
        <v>42</v>
      </c>
      <c r="E123" s="6">
        <v>2</v>
      </c>
      <c r="F123" s="6">
        <v>10472</v>
      </c>
      <c r="G123" s="7" t="s">
        <v>117</v>
      </c>
      <c r="H123" s="6">
        <v>42</v>
      </c>
      <c r="I123" s="8">
        <f t="shared" si="1"/>
        <v>44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>
      <c r="A124" s="6">
        <v>2019</v>
      </c>
      <c r="B124" s="7" t="s">
        <v>118</v>
      </c>
      <c r="C124" s="7" t="s">
        <v>119</v>
      </c>
      <c r="D124" s="7" t="s">
        <v>42</v>
      </c>
      <c r="E124" s="6">
        <v>2</v>
      </c>
      <c r="F124" s="6">
        <v>10472</v>
      </c>
      <c r="G124" s="7" t="s">
        <v>117</v>
      </c>
      <c r="H124" s="6">
        <v>42</v>
      </c>
      <c r="I124" s="8">
        <f t="shared" si="1"/>
        <v>44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>
      <c r="A125" s="6">
        <v>2019</v>
      </c>
      <c r="B125" s="7" t="s">
        <v>118</v>
      </c>
      <c r="C125" s="7" t="s">
        <v>119</v>
      </c>
      <c r="D125" s="7" t="s">
        <v>42</v>
      </c>
      <c r="E125" s="6">
        <v>2</v>
      </c>
      <c r="F125" s="6">
        <v>10472</v>
      </c>
      <c r="G125" s="7" t="s">
        <v>117</v>
      </c>
      <c r="H125" s="6">
        <v>42</v>
      </c>
      <c r="I125" s="8">
        <f t="shared" si="1"/>
        <v>44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>
      <c r="A126" s="6">
        <v>2019</v>
      </c>
      <c r="B126" s="7" t="s">
        <v>120</v>
      </c>
      <c r="C126" s="7" t="s">
        <v>121</v>
      </c>
      <c r="D126" s="7" t="s">
        <v>23</v>
      </c>
      <c r="E126" s="6">
        <v>4</v>
      </c>
      <c r="F126" s="6">
        <v>10824</v>
      </c>
      <c r="G126" s="7" t="s">
        <v>122</v>
      </c>
      <c r="H126" s="6">
        <v>7</v>
      </c>
      <c r="I126" s="8">
        <v>44</v>
      </c>
      <c r="J126" s="10">
        <f>SUM(I126:I131)</f>
        <v>352</v>
      </c>
      <c r="K126" s="10"/>
      <c r="L126" s="10"/>
      <c r="M126" s="10">
        <v>5</v>
      </c>
      <c r="N126" s="10"/>
      <c r="O126" s="10"/>
      <c r="P126" s="10"/>
      <c r="Q126" s="10">
        <f>SUM(J126:P126)</f>
        <v>357</v>
      </c>
      <c r="R126" s="10">
        <v>176</v>
      </c>
      <c r="S126" s="10">
        <f>Q126-R126</f>
        <v>181</v>
      </c>
      <c r="T126" s="10"/>
    </row>
    <row r="127" spans="1:20">
      <c r="A127" s="6">
        <v>2019</v>
      </c>
      <c r="B127" s="7" t="s">
        <v>21</v>
      </c>
      <c r="C127" s="7" t="s">
        <v>22</v>
      </c>
      <c r="D127" s="7" t="s">
        <v>23</v>
      </c>
      <c r="E127" s="6">
        <v>2</v>
      </c>
      <c r="F127" s="6">
        <v>10824</v>
      </c>
      <c r="G127" s="7" t="s">
        <v>122</v>
      </c>
      <c r="H127" s="6">
        <v>43</v>
      </c>
      <c r="I127" s="8">
        <f t="shared" si="1"/>
        <v>44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>
      <c r="A128" s="6">
        <v>2019</v>
      </c>
      <c r="B128" s="7" t="s">
        <v>21</v>
      </c>
      <c r="C128" s="7" t="s">
        <v>22</v>
      </c>
      <c r="D128" s="7" t="s">
        <v>23</v>
      </c>
      <c r="E128" s="6">
        <v>2</v>
      </c>
      <c r="F128" s="6">
        <v>10824</v>
      </c>
      <c r="G128" s="7" t="s">
        <v>122</v>
      </c>
      <c r="H128" s="6">
        <v>47</v>
      </c>
      <c r="I128" s="8">
        <f t="shared" si="1"/>
        <v>44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>
      <c r="A129" s="6">
        <v>2019</v>
      </c>
      <c r="B129" s="7" t="s">
        <v>25</v>
      </c>
      <c r="C129" s="7" t="s">
        <v>26</v>
      </c>
      <c r="D129" s="7" t="s">
        <v>23</v>
      </c>
      <c r="E129" s="6">
        <v>2</v>
      </c>
      <c r="F129" s="6">
        <v>10824</v>
      </c>
      <c r="G129" s="7" t="s">
        <v>122</v>
      </c>
      <c r="H129" s="6">
        <v>43</v>
      </c>
      <c r="I129" s="8">
        <f t="shared" si="1"/>
        <v>44</v>
      </c>
      <c r="J129" s="10"/>
      <c r="K129" s="10"/>
      <c r="L129" s="11"/>
      <c r="M129" s="10"/>
      <c r="N129" s="10"/>
      <c r="O129" s="10"/>
      <c r="P129" s="10"/>
      <c r="Q129" s="10"/>
      <c r="R129" s="10"/>
      <c r="S129" s="10"/>
      <c r="T129" s="10"/>
    </row>
    <row r="130" spans="1:20">
      <c r="A130" s="6">
        <v>2019</v>
      </c>
      <c r="B130" s="7" t="s">
        <v>25</v>
      </c>
      <c r="C130" s="7" t="s">
        <v>26</v>
      </c>
      <c r="D130" s="7" t="s">
        <v>23</v>
      </c>
      <c r="E130" s="6">
        <v>2</v>
      </c>
      <c r="F130" s="6">
        <v>10824</v>
      </c>
      <c r="G130" s="7" t="s">
        <v>122</v>
      </c>
      <c r="H130" s="6">
        <v>47</v>
      </c>
      <c r="I130" s="8">
        <f t="shared" si="1"/>
        <v>44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>
      <c r="A131" s="6">
        <v>2018</v>
      </c>
      <c r="B131" s="7" t="s">
        <v>123</v>
      </c>
      <c r="C131" s="7" t="s">
        <v>124</v>
      </c>
      <c r="D131" s="7" t="s">
        <v>32</v>
      </c>
      <c r="E131" s="6">
        <v>4</v>
      </c>
      <c r="F131" s="6">
        <v>10824</v>
      </c>
      <c r="G131" s="7" t="s">
        <v>122</v>
      </c>
      <c r="H131" s="6">
        <v>27</v>
      </c>
      <c r="I131" s="8">
        <v>132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>
      <c r="A132" s="6">
        <v>2019</v>
      </c>
      <c r="B132" s="7" t="s">
        <v>21</v>
      </c>
      <c r="C132" s="7" t="s">
        <v>22</v>
      </c>
      <c r="D132" s="7" t="s">
        <v>23</v>
      </c>
      <c r="E132" s="6">
        <v>2</v>
      </c>
      <c r="F132" s="6">
        <v>10474</v>
      </c>
      <c r="G132" s="7" t="s">
        <v>125</v>
      </c>
      <c r="H132" s="6">
        <v>49</v>
      </c>
      <c r="I132" s="8">
        <f t="shared" si="1"/>
        <v>44</v>
      </c>
      <c r="J132" s="10">
        <f>SUM(I132:I136)</f>
        <v>286</v>
      </c>
      <c r="K132" s="10"/>
      <c r="L132" s="10"/>
      <c r="M132" s="10">
        <v>5</v>
      </c>
      <c r="N132" s="10"/>
      <c r="O132" s="10"/>
      <c r="P132" s="10"/>
      <c r="Q132" s="10">
        <f>SUM(J132:P132)</f>
        <v>291</v>
      </c>
      <c r="R132" s="10">
        <v>198</v>
      </c>
      <c r="S132" s="10">
        <f>Q132-R132</f>
        <v>93</v>
      </c>
      <c r="T132" s="10"/>
    </row>
    <row r="133" spans="1:20">
      <c r="A133" s="6">
        <v>2019</v>
      </c>
      <c r="B133" s="7" t="s">
        <v>25</v>
      </c>
      <c r="C133" s="7" t="s">
        <v>26</v>
      </c>
      <c r="D133" s="7" t="s">
        <v>23</v>
      </c>
      <c r="E133" s="6">
        <v>2</v>
      </c>
      <c r="F133" s="6">
        <v>10474</v>
      </c>
      <c r="G133" s="7" t="s">
        <v>125</v>
      </c>
      <c r="H133" s="6">
        <v>49</v>
      </c>
      <c r="I133" s="8">
        <f>E133*22</f>
        <v>44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>
      <c r="A134" s="6">
        <v>2019</v>
      </c>
      <c r="B134" s="7" t="s">
        <v>34</v>
      </c>
      <c r="C134" s="7" t="s">
        <v>35</v>
      </c>
      <c r="D134" s="7" t="s">
        <v>23</v>
      </c>
      <c r="E134" s="6">
        <v>3</v>
      </c>
      <c r="F134" s="6">
        <v>10474</v>
      </c>
      <c r="G134" s="7" t="s">
        <v>125</v>
      </c>
      <c r="H134" s="6">
        <v>41</v>
      </c>
      <c r="I134" s="8">
        <f>E134*22</f>
        <v>66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>
      <c r="A135" s="6">
        <v>2019</v>
      </c>
      <c r="B135" s="7" t="s">
        <v>34</v>
      </c>
      <c r="C135" s="7" t="s">
        <v>35</v>
      </c>
      <c r="D135" s="7" t="s">
        <v>23</v>
      </c>
      <c r="E135" s="6">
        <v>3</v>
      </c>
      <c r="F135" s="6">
        <v>10474</v>
      </c>
      <c r="G135" s="7" t="s">
        <v>125</v>
      </c>
      <c r="H135" s="6">
        <v>42</v>
      </c>
      <c r="I135" s="8">
        <f>E135*22</f>
        <v>66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>
      <c r="A136" s="6">
        <v>2019</v>
      </c>
      <c r="B136" s="7" t="s">
        <v>34</v>
      </c>
      <c r="C136" s="7" t="s">
        <v>35</v>
      </c>
      <c r="D136" s="7" t="s">
        <v>23</v>
      </c>
      <c r="E136" s="6">
        <v>3</v>
      </c>
      <c r="F136" s="6">
        <v>10474</v>
      </c>
      <c r="G136" s="7" t="s">
        <v>125</v>
      </c>
      <c r="H136" s="6">
        <v>46</v>
      </c>
      <c r="I136" s="8">
        <f>E136*22</f>
        <v>66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>
      <c r="A137" s="6">
        <v>2019</v>
      </c>
      <c r="B137" s="7" t="s">
        <v>21</v>
      </c>
      <c r="C137" s="7" t="s">
        <v>22</v>
      </c>
      <c r="D137" s="7" t="s">
        <v>23</v>
      </c>
      <c r="E137" s="6">
        <v>2</v>
      </c>
      <c r="F137" s="6">
        <v>10475</v>
      </c>
      <c r="G137" s="7" t="s">
        <v>126</v>
      </c>
      <c r="H137" s="6">
        <v>49</v>
      </c>
      <c r="I137" s="8">
        <f t="shared" ref="I137:I200" si="2">E137*22</f>
        <v>44</v>
      </c>
      <c r="J137" s="10">
        <f>SUM(I137:I141)</f>
        <v>286</v>
      </c>
      <c r="K137" s="10"/>
      <c r="L137" s="10"/>
      <c r="M137" s="10">
        <v>4</v>
      </c>
      <c r="N137" s="10"/>
      <c r="O137" s="10"/>
      <c r="P137" s="10"/>
      <c r="Q137" s="10">
        <f>SUM(J137:P137)</f>
        <v>290</v>
      </c>
      <c r="R137" s="10">
        <v>198</v>
      </c>
      <c r="S137" s="10">
        <f>Q137-R137</f>
        <v>92</v>
      </c>
      <c r="T137" s="10"/>
    </row>
    <row r="138" spans="1:20">
      <c r="A138" s="6">
        <v>2019</v>
      </c>
      <c r="B138" s="7" t="s">
        <v>25</v>
      </c>
      <c r="C138" s="7" t="s">
        <v>26</v>
      </c>
      <c r="D138" s="7" t="s">
        <v>23</v>
      </c>
      <c r="E138" s="6">
        <v>2</v>
      </c>
      <c r="F138" s="6">
        <v>10475</v>
      </c>
      <c r="G138" s="7" t="s">
        <v>126</v>
      </c>
      <c r="H138" s="6">
        <v>49</v>
      </c>
      <c r="I138" s="8">
        <f t="shared" si="2"/>
        <v>44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>
      <c r="A139" s="6">
        <v>2019</v>
      </c>
      <c r="B139" s="7" t="s">
        <v>34</v>
      </c>
      <c r="C139" s="7" t="s">
        <v>35</v>
      </c>
      <c r="D139" s="7" t="s">
        <v>23</v>
      </c>
      <c r="E139" s="6">
        <v>3</v>
      </c>
      <c r="F139" s="6">
        <v>10475</v>
      </c>
      <c r="G139" s="7" t="s">
        <v>126</v>
      </c>
      <c r="H139" s="6">
        <v>48</v>
      </c>
      <c r="I139" s="8">
        <f t="shared" si="2"/>
        <v>66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>
      <c r="A140" s="6">
        <v>2019</v>
      </c>
      <c r="B140" s="7" t="s">
        <v>34</v>
      </c>
      <c r="C140" s="7" t="s">
        <v>35</v>
      </c>
      <c r="D140" s="7" t="s">
        <v>23</v>
      </c>
      <c r="E140" s="6">
        <v>3</v>
      </c>
      <c r="F140" s="6">
        <v>10475</v>
      </c>
      <c r="G140" s="7" t="s">
        <v>126</v>
      </c>
      <c r="H140" s="6">
        <v>45</v>
      </c>
      <c r="I140" s="8">
        <f t="shared" si="2"/>
        <v>66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>
      <c r="A141" s="6">
        <v>2019</v>
      </c>
      <c r="B141" s="7" t="s">
        <v>34</v>
      </c>
      <c r="C141" s="7" t="s">
        <v>35</v>
      </c>
      <c r="D141" s="7" t="s">
        <v>23</v>
      </c>
      <c r="E141" s="6">
        <v>3</v>
      </c>
      <c r="F141" s="6">
        <v>10475</v>
      </c>
      <c r="G141" s="7" t="s">
        <v>126</v>
      </c>
      <c r="H141" s="6">
        <v>27</v>
      </c>
      <c r="I141" s="8">
        <f t="shared" si="2"/>
        <v>66</v>
      </c>
      <c r="J141" s="10"/>
      <c r="K141" s="10"/>
      <c r="L141" s="10"/>
      <c r="M141" s="10"/>
      <c r="N141" s="10"/>
      <c r="O141" s="10"/>
      <c r="Q141" s="10"/>
      <c r="R141" s="10"/>
      <c r="S141" s="10"/>
      <c r="T141" s="10"/>
    </row>
    <row r="142" spans="1:20">
      <c r="A142" s="6">
        <v>2019</v>
      </c>
      <c r="B142" s="7" t="s">
        <v>21</v>
      </c>
      <c r="C142" s="7" t="s">
        <v>22</v>
      </c>
      <c r="D142" s="7" t="s">
        <v>23</v>
      </c>
      <c r="E142" s="6">
        <v>2</v>
      </c>
      <c r="F142" s="6">
        <v>10463</v>
      </c>
      <c r="G142" s="7" t="s">
        <v>127</v>
      </c>
      <c r="H142" s="6">
        <v>48</v>
      </c>
      <c r="I142" s="8">
        <f t="shared" si="2"/>
        <v>44</v>
      </c>
      <c r="J142" s="10">
        <f>SUM(I142:I148)</f>
        <v>330</v>
      </c>
      <c r="K142" s="10"/>
      <c r="L142" s="10">
        <v>22</v>
      </c>
      <c r="M142" s="10">
        <v>5</v>
      </c>
      <c r="N142" s="10"/>
      <c r="O142" s="10"/>
      <c r="P142" s="10"/>
      <c r="Q142" s="10">
        <f>SUM(J142:P142)</f>
        <v>357</v>
      </c>
      <c r="R142" s="24">
        <v>198</v>
      </c>
      <c r="S142" s="10">
        <f>Q142-R142</f>
        <v>159</v>
      </c>
      <c r="T142" s="10"/>
    </row>
    <row r="143" spans="1:20">
      <c r="A143" s="6">
        <v>2019</v>
      </c>
      <c r="B143" s="7" t="s">
        <v>21</v>
      </c>
      <c r="C143" s="7" t="s">
        <v>22</v>
      </c>
      <c r="D143" s="7" t="s">
        <v>23</v>
      </c>
      <c r="E143" s="6">
        <v>2</v>
      </c>
      <c r="F143" s="6">
        <v>10463</v>
      </c>
      <c r="G143" s="7" t="s">
        <v>127</v>
      </c>
      <c r="H143" s="6">
        <v>48</v>
      </c>
      <c r="I143" s="8">
        <f t="shared" si="2"/>
        <v>44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>
      <c r="A144" s="6">
        <v>2019</v>
      </c>
      <c r="B144" s="7" t="s">
        <v>21</v>
      </c>
      <c r="C144" s="7" t="s">
        <v>22</v>
      </c>
      <c r="D144" s="7" t="s">
        <v>23</v>
      </c>
      <c r="E144" s="6">
        <v>2</v>
      </c>
      <c r="F144" s="6">
        <v>10463</v>
      </c>
      <c r="G144" s="7" t="s">
        <v>127</v>
      </c>
      <c r="H144" s="6">
        <v>49</v>
      </c>
      <c r="I144" s="8">
        <f t="shared" si="2"/>
        <v>44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>
      <c r="A145" s="6">
        <v>2019</v>
      </c>
      <c r="B145" s="7" t="s">
        <v>25</v>
      </c>
      <c r="C145" s="7" t="s">
        <v>26</v>
      </c>
      <c r="D145" s="7" t="s">
        <v>23</v>
      </c>
      <c r="E145" s="6">
        <v>2</v>
      </c>
      <c r="F145" s="6">
        <v>10463</v>
      </c>
      <c r="G145" s="7" t="s">
        <v>127</v>
      </c>
      <c r="H145" s="6">
        <v>48</v>
      </c>
      <c r="I145" s="8">
        <f t="shared" si="2"/>
        <v>44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>
      <c r="A146" s="6">
        <v>2019</v>
      </c>
      <c r="B146" s="7" t="s">
        <v>25</v>
      </c>
      <c r="C146" s="7" t="s">
        <v>26</v>
      </c>
      <c r="D146" s="7" t="s">
        <v>23</v>
      </c>
      <c r="E146" s="6">
        <v>2</v>
      </c>
      <c r="F146" s="6">
        <v>10463</v>
      </c>
      <c r="G146" s="7" t="s">
        <v>127</v>
      </c>
      <c r="H146" s="6">
        <v>49</v>
      </c>
      <c r="I146" s="8">
        <f t="shared" si="2"/>
        <v>44</v>
      </c>
      <c r="J146" s="10"/>
      <c r="K146" s="10"/>
      <c r="L146" s="10"/>
      <c r="M146" s="10"/>
      <c r="N146" s="10"/>
      <c r="O146" s="10"/>
      <c r="Q146" s="10"/>
      <c r="R146" s="10"/>
      <c r="S146" s="10"/>
      <c r="T146" s="10"/>
    </row>
    <row r="147" spans="1:20">
      <c r="A147" s="6">
        <v>2019</v>
      </c>
      <c r="B147" s="7" t="s">
        <v>25</v>
      </c>
      <c r="C147" s="7" t="s">
        <v>26</v>
      </c>
      <c r="D147" s="7" t="s">
        <v>23</v>
      </c>
      <c r="E147" s="6">
        <v>2</v>
      </c>
      <c r="F147" s="6">
        <v>10463</v>
      </c>
      <c r="G147" s="7" t="s">
        <v>127</v>
      </c>
      <c r="H147" s="6">
        <v>49</v>
      </c>
      <c r="I147" s="8">
        <f t="shared" si="2"/>
        <v>44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>
      <c r="A148" s="6">
        <v>2019</v>
      </c>
      <c r="B148" s="7" t="s">
        <v>34</v>
      </c>
      <c r="C148" s="7" t="s">
        <v>35</v>
      </c>
      <c r="D148" s="7" t="s">
        <v>23</v>
      </c>
      <c r="E148" s="6">
        <v>3</v>
      </c>
      <c r="F148" s="6">
        <v>10463</v>
      </c>
      <c r="G148" s="7" t="s">
        <v>127</v>
      </c>
      <c r="H148" s="6">
        <v>47</v>
      </c>
      <c r="I148" s="8">
        <f t="shared" si="2"/>
        <v>66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>
      <c r="A149" s="6">
        <v>2019</v>
      </c>
      <c r="B149" s="7" t="s">
        <v>21</v>
      </c>
      <c r="C149" s="7" t="s">
        <v>22</v>
      </c>
      <c r="D149" s="7" t="s">
        <v>23</v>
      </c>
      <c r="E149" s="6">
        <v>2</v>
      </c>
      <c r="F149" s="6">
        <v>10476</v>
      </c>
      <c r="G149" s="7" t="s">
        <v>128</v>
      </c>
      <c r="H149" s="6">
        <v>49</v>
      </c>
      <c r="I149" s="8">
        <f t="shared" si="2"/>
        <v>44</v>
      </c>
      <c r="J149" s="10">
        <f>SUM(I149:I154)</f>
        <v>264</v>
      </c>
      <c r="K149" s="10"/>
      <c r="L149" s="10">
        <v>22</v>
      </c>
      <c r="M149" s="10">
        <v>4</v>
      </c>
      <c r="N149" s="10"/>
      <c r="O149" s="10"/>
      <c r="P149" s="10"/>
      <c r="Q149" s="10">
        <f>SUM(J149:P149)</f>
        <v>290</v>
      </c>
      <c r="R149" s="10">
        <v>198</v>
      </c>
      <c r="S149" s="10">
        <f>Q149-R149</f>
        <v>92</v>
      </c>
      <c r="T149" s="10"/>
    </row>
    <row r="150" spans="1:20">
      <c r="A150" s="6">
        <v>2019</v>
      </c>
      <c r="B150" s="7" t="s">
        <v>21</v>
      </c>
      <c r="C150" s="7" t="s">
        <v>22</v>
      </c>
      <c r="D150" s="7" t="s">
        <v>23</v>
      </c>
      <c r="E150" s="6">
        <v>2</v>
      </c>
      <c r="F150" s="6">
        <v>10476</v>
      </c>
      <c r="G150" s="7" t="s">
        <v>128</v>
      </c>
      <c r="H150" s="6">
        <v>40</v>
      </c>
      <c r="I150" s="8">
        <f t="shared" si="2"/>
        <v>44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>
      <c r="A151" s="6">
        <v>2019</v>
      </c>
      <c r="B151" s="7" t="s">
        <v>21</v>
      </c>
      <c r="C151" s="7" t="s">
        <v>22</v>
      </c>
      <c r="D151" s="7" t="s">
        <v>23</v>
      </c>
      <c r="E151" s="6">
        <v>2</v>
      </c>
      <c r="F151" s="6">
        <v>10476</v>
      </c>
      <c r="G151" s="7" t="s">
        <v>128</v>
      </c>
      <c r="H151" s="6">
        <v>47</v>
      </c>
      <c r="I151" s="8">
        <f t="shared" si="2"/>
        <v>44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>
      <c r="A152" s="6">
        <v>2019</v>
      </c>
      <c r="B152" s="7" t="s">
        <v>25</v>
      </c>
      <c r="C152" s="7" t="s">
        <v>26</v>
      </c>
      <c r="D152" s="7" t="s">
        <v>23</v>
      </c>
      <c r="E152" s="6">
        <v>2</v>
      </c>
      <c r="F152" s="6">
        <v>10476</v>
      </c>
      <c r="G152" s="7" t="s">
        <v>128</v>
      </c>
      <c r="H152" s="6">
        <v>49</v>
      </c>
      <c r="I152" s="8">
        <f t="shared" si="2"/>
        <v>44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>
      <c r="A153" s="6">
        <v>2019</v>
      </c>
      <c r="B153" s="7" t="s">
        <v>25</v>
      </c>
      <c r="C153" s="7" t="s">
        <v>26</v>
      </c>
      <c r="D153" s="7" t="s">
        <v>23</v>
      </c>
      <c r="E153" s="6">
        <v>2</v>
      </c>
      <c r="F153" s="6">
        <v>10476</v>
      </c>
      <c r="G153" s="7" t="s">
        <v>128</v>
      </c>
      <c r="H153" s="6">
        <v>41</v>
      </c>
      <c r="I153" s="8">
        <f t="shared" si="2"/>
        <v>44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>
      <c r="A154" s="6">
        <v>2019</v>
      </c>
      <c r="B154" s="7" t="s">
        <v>25</v>
      </c>
      <c r="C154" s="7" t="s">
        <v>26</v>
      </c>
      <c r="D154" s="7" t="s">
        <v>23</v>
      </c>
      <c r="E154" s="6">
        <v>2</v>
      </c>
      <c r="F154" s="6">
        <v>10476</v>
      </c>
      <c r="G154" s="7" t="s">
        <v>128</v>
      </c>
      <c r="H154" s="6">
        <v>47</v>
      </c>
      <c r="I154" s="8">
        <f t="shared" si="2"/>
        <v>44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>
      <c r="A155" s="6">
        <v>2019</v>
      </c>
      <c r="B155" s="7" t="s">
        <v>34</v>
      </c>
      <c r="C155" s="7" t="s">
        <v>35</v>
      </c>
      <c r="D155" s="7" t="s">
        <v>23</v>
      </c>
      <c r="E155" s="6">
        <v>3</v>
      </c>
      <c r="F155" s="6">
        <v>10477</v>
      </c>
      <c r="G155" s="7" t="s">
        <v>129</v>
      </c>
      <c r="H155" s="6">
        <v>38</v>
      </c>
      <c r="I155" s="8">
        <f t="shared" si="2"/>
        <v>66</v>
      </c>
      <c r="J155" s="10">
        <f>SUM(I155:I157)</f>
        <v>198</v>
      </c>
      <c r="K155" s="10"/>
      <c r="L155" s="10">
        <v>22</v>
      </c>
      <c r="M155" s="10">
        <v>4</v>
      </c>
      <c r="N155" s="10"/>
      <c r="O155" s="10"/>
      <c r="P155" s="10"/>
      <c r="Q155" s="10">
        <f>SUM(J155:P155)</f>
        <v>224</v>
      </c>
      <c r="R155" s="23">
        <v>198</v>
      </c>
      <c r="S155" s="10">
        <f>Q155-R155</f>
        <v>26</v>
      </c>
      <c r="T155" s="10"/>
    </row>
    <row r="156" spans="1:20">
      <c r="A156" s="6">
        <v>2019</v>
      </c>
      <c r="B156" s="7" t="s">
        <v>34</v>
      </c>
      <c r="C156" s="7" t="s">
        <v>35</v>
      </c>
      <c r="D156" s="7" t="s">
        <v>23</v>
      </c>
      <c r="E156" s="6">
        <v>3</v>
      </c>
      <c r="F156" s="6">
        <v>10477</v>
      </c>
      <c r="G156" s="7" t="s">
        <v>129</v>
      </c>
      <c r="H156" s="6">
        <v>36</v>
      </c>
      <c r="I156" s="8">
        <f t="shared" si="2"/>
        <v>66</v>
      </c>
      <c r="J156" s="10"/>
      <c r="K156" s="10"/>
      <c r="L156" s="10"/>
      <c r="M156" s="10"/>
      <c r="N156" s="10"/>
      <c r="O156" s="10"/>
      <c r="Q156" s="10"/>
      <c r="R156" s="10"/>
      <c r="S156" s="10"/>
      <c r="T156" s="10"/>
    </row>
    <row r="157" spans="1:20">
      <c r="A157" s="6">
        <v>2019</v>
      </c>
      <c r="B157" s="7" t="s">
        <v>34</v>
      </c>
      <c r="C157" s="7" t="s">
        <v>35</v>
      </c>
      <c r="D157" s="7" t="s">
        <v>23</v>
      </c>
      <c r="E157" s="6">
        <v>3</v>
      </c>
      <c r="F157" s="6">
        <v>10477</v>
      </c>
      <c r="G157" s="7" t="s">
        <v>129</v>
      </c>
      <c r="H157" s="6">
        <v>39</v>
      </c>
      <c r="I157" s="8">
        <f t="shared" si="2"/>
        <v>66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>
      <c r="A158" s="6">
        <v>2019</v>
      </c>
      <c r="B158" s="7" t="s">
        <v>21</v>
      </c>
      <c r="C158" s="7" t="s">
        <v>22</v>
      </c>
      <c r="D158" s="7" t="s">
        <v>23</v>
      </c>
      <c r="E158" s="6">
        <v>2</v>
      </c>
      <c r="F158" s="6">
        <v>10478</v>
      </c>
      <c r="G158" s="7" t="s">
        <v>130</v>
      </c>
      <c r="H158" s="6">
        <v>47</v>
      </c>
      <c r="I158" s="8">
        <f t="shared" si="2"/>
        <v>44</v>
      </c>
      <c r="J158" s="10">
        <f>SUM(I158:I163)</f>
        <v>264</v>
      </c>
      <c r="K158" s="10"/>
      <c r="L158" s="10"/>
      <c r="M158" s="10">
        <v>5</v>
      </c>
      <c r="N158" s="10"/>
      <c r="O158" s="10"/>
      <c r="P158" s="10"/>
      <c r="Q158" s="10">
        <f>SUM(J158:P158)</f>
        <v>269</v>
      </c>
      <c r="R158" s="10">
        <v>198</v>
      </c>
      <c r="S158" s="10">
        <f>Q158-R158</f>
        <v>71</v>
      </c>
      <c r="T158" s="10"/>
    </row>
    <row r="159" spans="1:20">
      <c r="A159" s="6">
        <v>2019</v>
      </c>
      <c r="B159" s="7" t="s">
        <v>21</v>
      </c>
      <c r="C159" s="7" t="s">
        <v>22</v>
      </c>
      <c r="D159" s="7" t="s">
        <v>23</v>
      </c>
      <c r="E159" s="6">
        <v>2</v>
      </c>
      <c r="F159" s="6">
        <v>10478</v>
      </c>
      <c r="G159" s="7" t="s">
        <v>130</v>
      </c>
      <c r="H159" s="6">
        <v>52</v>
      </c>
      <c r="I159" s="8">
        <f t="shared" si="2"/>
        <v>44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>
      <c r="A160" s="6">
        <v>2019</v>
      </c>
      <c r="B160" s="7" t="s">
        <v>21</v>
      </c>
      <c r="C160" s="7" t="s">
        <v>22</v>
      </c>
      <c r="D160" s="7" t="s">
        <v>23</v>
      </c>
      <c r="E160" s="6">
        <v>2</v>
      </c>
      <c r="F160" s="6">
        <v>10478</v>
      </c>
      <c r="G160" s="7" t="s">
        <v>130</v>
      </c>
      <c r="H160" s="6">
        <v>52</v>
      </c>
      <c r="I160" s="8">
        <f t="shared" si="2"/>
        <v>44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>
      <c r="A161" s="6">
        <v>2019</v>
      </c>
      <c r="B161" s="7" t="s">
        <v>25</v>
      </c>
      <c r="C161" s="7" t="s">
        <v>26</v>
      </c>
      <c r="D161" s="7" t="s">
        <v>23</v>
      </c>
      <c r="E161" s="6">
        <v>2</v>
      </c>
      <c r="F161" s="6">
        <v>10478</v>
      </c>
      <c r="G161" s="7" t="s">
        <v>130</v>
      </c>
      <c r="H161" s="6">
        <v>47</v>
      </c>
      <c r="I161" s="8">
        <f t="shared" si="2"/>
        <v>44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>
      <c r="A162" s="6">
        <v>2019</v>
      </c>
      <c r="B162" s="7" t="s">
        <v>25</v>
      </c>
      <c r="C162" s="7" t="s">
        <v>26</v>
      </c>
      <c r="D162" s="7" t="s">
        <v>23</v>
      </c>
      <c r="E162" s="6">
        <v>2</v>
      </c>
      <c r="F162" s="6">
        <v>10478</v>
      </c>
      <c r="G162" s="7" t="s">
        <v>130</v>
      </c>
      <c r="H162" s="6">
        <v>52</v>
      </c>
      <c r="I162" s="8">
        <f t="shared" si="2"/>
        <v>44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>
      <c r="A163" s="6">
        <v>2019</v>
      </c>
      <c r="B163" s="7" t="s">
        <v>25</v>
      </c>
      <c r="C163" s="7" t="s">
        <v>26</v>
      </c>
      <c r="D163" s="7" t="s">
        <v>23</v>
      </c>
      <c r="E163" s="6">
        <v>2</v>
      </c>
      <c r="F163" s="6">
        <v>10478</v>
      </c>
      <c r="G163" s="7" t="s">
        <v>130</v>
      </c>
      <c r="H163" s="6">
        <v>52</v>
      </c>
      <c r="I163" s="8">
        <f t="shared" si="2"/>
        <v>44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>
      <c r="A164" s="6">
        <v>2017</v>
      </c>
      <c r="B164" s="7" t="s">
        <v>131</v>
      </c>
      <c r="C164" s="7" t="s">
        <v>132</v>
      </c>
      <c r="D164" s="7" t="s">
        <v>32</v>
      </c>
      <c r="E164" s="6">
        <v>2</v>
      </c>
      <c r="F164" s="6">
        <v>10479</v>
      </c>
      <c r="G164" s="7" t="s">
        <v>133</v>
      </c>
      <c r="H164" s="6">
        <v>39</v>
      </c>
      <c r="I164" s="8">
        <f t="shared" si="2"/>
        <v>44</v>
      </c>
      <c r="J164" s="10">
        <f>SUM(I164:I169)</f>
        <v>264</v>
      </c>
      <c r="K164" s="10"/>
      <c r="L164" s="10"/>
      <c r="M164" s="10">
        <v>5</v>
      </c>
      <c r="N164" s="10"/>
      <c r="O164" s="10"/>
      <c r="P164" s="10"/>
      <c r="Q164" s="10">
        <f>SUM(J164:P164)</f>
        <v>269</v>
      </c>
      <c r="R164" s="10">
        <v>176</v>
      </c>
      <c r="S164" s="10">
        <f>Q164-R164</f>
        <v>93</v>
      </c>
      <c r="T164" s="10"/>
    </row>
    <row r="165" spans="1:20">
      <c r="A165" s="6">
        <v>2017</v>
      </c>
      <c r="B165" s="7" t="s">
        <v>131</v>
      </c>
      <c r="C165" s="7" t="s">
        <v>132</v>
      </c>
      <c r="D165" s="7" t="s">
        <v>32</v>
      </c>
      <c r="E165" s="6">
        <v>2</v>
      </c>
      <c r="F165" s="6">
        <v>10479</v>
      </c>
      <c r="G165" s="7" t="s">
        <v>133</v>
      </c>
      <c r="H165" s="6">
        <v>40</v>
      </c>
      <c r="I165" s="8">
        <f t="shared" si="2"/>
        <v>44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>
      <c r="A166" s="6">
        <v>2017</v>
      </c>
      <c r="B166" s="7" t="s">
        <v>131</v>
      </c>
      <c r="C166" s="7" t="s">
        <v>132</v>
      </c>
      <c r="D166" s="7" t="s">
        <v>32</v>
      </c>
      <c r="E166" s="6">
        <v>2</v>
      </c>
      <c r="F166" s="6">
        <v>10479</v>
      </c>
      <c r="G166" s="7" t="s">
        <v>133</v>
      </c>
      <c r="H166" s="6">
        <v>38</v>
      </c>
      <c r="I166" s="8">
        <f t="shared" si="2"/>
        <v>44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>
      <c r="A167" s="6">
        <v>2019</v>
      </c>
      <c r="B167" s="7" t="s">
        <v>134</v>
      </c>
      <c r="C167" s="7" t="s">
        <v>135</v>
      </c>
      <c r="D167" s="7" t="s">
        <v>42</v>
      </c>
      <c r="E167" s="6">
        <v>2</v>
      </c>
      <c r="F167" s="6">
        <v>10479</v>
      </c>
      <c r="G167" s="7" t="s">
        <v>133</v>
      </c>
      <c r="H167" s="6">
        <v>39</v>
      </c>
      <c r="I167" s="8">
        <f t="shared" si="2"/>
        <v>44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>
      <c r="A168" s="6">
        <v>2019</v>
      </c>
      <c r="B168" s="7" t="s">
        <v>134</v>
      </c>
      <c r="C168" s="7" t="s">
        <v>135</v>
      </c>
      <c r="D168" s="7" t="s">
        <v>42</v>
      </c>
      <c r="E168" s="6">
        <v>2</v>
      </c>
      <c r="F168" s="6">
        <v>10479</v>
      </c>
      <c r="G168" s="7" t="s">
        <v>133</v>
      </c>
      <c r="H168" s="6">
        <v>40</v>
      </c>
      <c r="I168" s="8">
        <f t="shared" si="2"/>
        <v>44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>
      <c r="A169" s="6">
        <v>2019</v>
      </c>
      <c r="B169" s="7" t="s">
        <v>134</v>
      </c>
      <c r="C169" s="7" t="s">
        <v>135</v>
      </c>
      <c r="D169" s="7" t="s">
        <v>42</v>
      </c>
      <c r="E169" s="6">
        <v>2</v>
      </c>
      <c r="F169" s="6">
        <v>10479</v>
      </c>
      <c r="G169" s="7" t="s">
        <v>133</v>
      </c>
      <c r="H169" s="6">
        <v>38</v>
      </c>
      <c r="I169" s="8">
        <f t="shared" si="2"/>
        <v>44</v>
      </c>
      <c r="J169" s="10"/>
      <c r="K169" s="11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>
      <c r="A170" s="6">
        <v>2019</v>
      </c>
      <c r="B170" s="7" t="s">
        <v>21</v>
      </c>
      <c r="C170" s="7" t="s">
        <v>22</v>
      </c>
      <c r="D170" s="7" t="s">
        <v>23</v>
      </c>
      <c r="E170" s="6">
        <v>2</v>
      </c>
      <c r="F170" s="6">
        <v>10940</v>
      </c>
      <c r="G170" s="7" t="s">
        <v>136</v>
      </c>
      <c r="H170" s="6">
        <v>45</v>
      </c>
      <c r="I170" s="8">
        <f t="shared" si="2"/>
        <v>44</v>
      </c>
      <c r="J170" s="10">
        <f>SUM(I170:I175)</f>
        <v>264</v>
      </c>
      <c r="K170" s="10"/>
      <c r="L170" s="10"/>
      <c r="M170" s="10">
        <v>6</v>
      </c>
      <c r="N170" s="10"/>
      <c r="O170" s="10"/>
      <c r="P170" s="10"/>
      <c r="Q170" s="10">
        <f>SUM(J170:P170)</f>
        <v>270</v>
      </c>
      <c r="R170" s="10">
        <v>198</v>
      </c>
      <c r="S170" s="10">
        <f>Q170-R170</f>
        <v>72</v>
      </c>
      <c r="T170" s="10"/>
    </row>
    <row r="171" spans="1:20">
      <c r="A171" s="6">
        <v>2019</v>
      </c>
      <c r="B171" s="7" t="s">
        <v>21</v>
      </c>
      <c r="C171" s="7" t="s">
        <v>22</v>
      </c>
      <c r="D171" s="7" t="s">
        <v>23</v>
      </c>
      <c r="E171" s="6">
        <v>2</v>
      </c>
      <c r="F171" s="6">
        <v>10940</v>
      </c>
      <c r="G171" s="7" t="s">
        <v>136</v>
      </c>
      <c r="H171" s="6">
        <v>51</v>
      </c>
      <c r="I171" s="8">
        <f t="shared" si="2"/>
        <v>44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>
      <c r="A172" s="6">
        <v>2019</v>
      </c>
      <c r="B172" s="7" t="s">
        <v>21</v>
      </c>
      <c r="C172" s="7" t="s">
        <v>22</v>
      </c>
      <c r="D172" s="7" t="s">
        <v>23</v>
      </c>
      <c r="E172" s="6">
        <v>2</v>
      </c>
      <c r="F172" s="6">
        <v>10940</v>
      </c>
      <c r="G172" s="7" t="s">
        <v>136</v>
      </c>
      <c r="H172" s="6">
        <v>44</v>
      </c>
      <c r="I172" s="8">
        <f t="shared" si="2"/>
        <v>44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>
      <c r="A173" s="6">
        <v>2019</v>
      </c>
      <c r="B173" s="7" t="s">
        <v>25</v>
      </c>
      <c r="C173" s="7" t="s">
        <v>26</v>
      </c>
      <c r="D173" s="7" t="s">
        <v>23</v>
      </c>
      <c r="E173" s="6">
        <v>2</v>
      </c>
      <c r="F173" s="6">
        <v>10940</v>
      </c>
      <c r="G173" s="7" t="s">
        <v>136</v>
      </c>
      <c r="H173" s="6">
        <v>45</v>
      </c>
      <c r="I173" s="8">
        <f t="shared" si="2"/>
        <v>44</v>
      </c>
      <c r="J173" s="10"/>
      <c r="K173" s="10"/>
      <c r="L173" s="10"/>
      <c r="M173" s="10"/>
      <c r="N173" s="10"/>
      <c r="O173" s="11"/>
      <c r="P173" s="10"/>
      <c r="Q173" s="10"/>
      <c r="R173" s="10"/>
      <c r="S173" s="10"/>
      <c r="T173" s="10"/>
    </row>
    <row r="174" spans="1:20">
      <c r="A174" s="6">
        <v>2019</v>
      </c>
      <c r="B174" s="7" t="s">
        <v>25</v>
      </c>
      <c r="C174" s="7" t="s">
        <v>26</v>
      </c>
      <c r="D174" s="7" t="s">
        <v>23</v>
      </c>
      <c r="E174" s="6">
        <v>2</v>
      </c>
      <c r="F174" s="6">
        <v>10940</v>
      </c>
      <c r="G174" s="7" t="s">
        <v>136</v>
      </c>
      <c r="H174" s="6">
        <v>51</v>
      </c>
      <c r="I174" s="8">
        <f t="shared" si="2"/>
        <v>44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>
      <c r="A175" s="6">
        <v>2019</v>
      </c>
      <c r="B175" s="7" t="s">
        <v>25</v>
      </c>
      <c r="C175" s="7" t="s">
        <v>26</v>
      </c>
      <c r="D175" s="7" t="s">
        <v>23</v>
      </c>
      <c r="E175" s="6">
        <v>2</v>
      </c>
      <c r="F175" s="6">
        <v>10940</v>
      </c>
      <c r="G175" s="7" t="s">
        <v>136</v>
      </c>
      <c r="H175" s="6">
        <v>44</v>
      </c>
      <c r="I175" s="8">
        <f t="shared" si="2"/>
        <v>44</v>
      </c>
      <c r="J175" s="10"/>
      <c r="K175" s="10"/>
      <c r="L175" s="10"/>
      <c r="M175" s="10"/>
      <c r="N175" s="10"/>
      <c r="O175" s="11"/>
      <c r="P175" s="10"/>
      <c r="Q175" s="10"/>
      <c r="R175" s="10"/>
      <c r="S175" s="10"/>
      <c r="T175" s="10"/>
    </row>
    <row r="176" spans="1:20" ht="108">
      <c r="A176" s="6">
        <v>2019</v>
      </c>
      <c r="B176" s="7" t="s">
        <v>137</v>
      </c>
      <c r="C176" s="7" t="s">
        <v>138</v>
      </c>
      <c r="D176" s="7" t="s">
        <v>32</v>
      </c>
      <c r="E176" s="6">
        <v>4</v>
      </c>
      <c r="F176" s="6">
        <v>10783</v>
      </c>
      <c r="G176" s="7" t="s">
        <v>139</v>
      </c>
      <c r="H176" s="6">
        <v>38</v>
      </c>
      <c r="I176" s="8">
        <f t="shared" si="2"/>
        <v>88</v>
      </c>
      <c r="J176" s="10">
        <f>SUM(I176:I178)</f>
        <v>264</v>
      </c>
      <c r="K176" s="10"/>
      <c r="L176" s="10">
        <v>15</v>
      </c>
      <c r="M176" s="10">
        <v>5</v>
      </c>
      <c r="N176" s="10">
        <v>2</v>
      </c>
      <c r="O176" s="10">
        <v>90</v>
      </c>
      <c r="P176" s="10"/>
      <c r="Q176" s="10">
        <f>SUM(J176:P176)</f>
        <v>376</v>
      </c>
      <c r="R176" s="10">
        <v>176</v>
      </c>
      <c r="S176" s="10">
        <f>Q176-R176</f>
        <v>200</v>
      </c>
      <c r="T176" s="17" t="s">
        <v>140</v>
      </c>
    </row>
    <row r="177" spans="1:20">
      <c r="A177" s="6">
        <v>2018</v>
      </c>
      <c r="B177" s="7" t="s">
        <v>141</v>
      </c>
      <c r="C177" s="7" t="s">
        <v>142</v>
      </c>
      <c r="D177" s="7" t="s">
        <v>32</v>
      </c>
      <c r="E177" s="6">
        <v>2</v>
      </c>
      <c r="F177" s="6">
        <v>10783</v>
      </c>
      <c r="G177" s="7" t="s">
        <v>139</v>
      </c>
      <c r="H177" s="6">
        <v>27</v>
      </c>
      <c r="I177" s="8">
        <v>88</v>
      </c>
      <c r="J177" s="25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>
      <c r="A178" s="6">
        <v>2018</v>
      </c>
      <c r="B178" s="7" t="s">
        <v>141</v>
      </c>
      <c r="C178" s="7" t="s">
        <v>142</v>
      </c>
      <c r="D178" s="7" t="s">
        <v>32</v>
      </c>
      <c r="E178" s="6">
        <v>2</v>
      </c>
      <c r="F178" s="6">
        <v>10783</v>
      </c>
      <c r="G178" s="7" t="s">
        <v>139</v>
      </c>
      <c r="H178" s="6">
        <v>29</v>
      </c>
      <c r="I178" s="8">
        <v>88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>
      <c r="A179" s="6">
        <v>2019</v>
      </c>
      <c r="B179" s="7" t="s">
        <v>21</v>
      </c>
      <c r="C179" s="7" t="s">
        <v>22</v>
      </c>
      <c r="D179" s="7" t="s">
        <v>23</v>
      </c>
      <c r="E179" s="6">
        <v>2</v>
      </c>
      <c r="F179" s="6">
        <v>10480</v>
      </c>
      <c r="G179" s="7" t="s">
        <v>143</v>
      </c>
      <c r="H179" s="6">
        <v>50</v>
      </c>
      <c r="I179" s="8">
        <f t="shared" si="2"/>
        <v>44</v>
      </c>
      <c r="J179" s="10">
        <f>SUM(I179:I184)</f>
        <v>264</v>
      </c>
      <c r="K179" s="10"/>
      <c r="L179" s="10"/>
      <c r="M179" s="10">
        <v>5</v>
      </c>
      <c r="N179" s="10"/>
      <c r="O179" s="10"/>
      <c r="P179" s="10"/>
      <c r="Q179" s="10">
        <f>SUM(J179:P179)</f>
        <v>269</v>
      </c>
      <c r="R179" s="10">
        <v>198</v>
      </c>
      <c r="S179" s="10">
        <f>Q179-R179</f>
        <v>71</v>
      </c>
      <c r="T179" s="10"/>
    </row>
    <row r="180" spans="1:20">
      <c r="A180" s="6">
        <v>2019</v>
      </c>
      <c r="B180" s="7" t="s">
        <v>21</v>
      </c>
      <c r="C180" s="7" t="s">
        <v>22</v>
      </c>
      <c r="D180" s="7" t="s">
        <v>23</v>
      </c>
      <c r="E180" s="6">
        <v>2</v>
      </c>
      <c r="F180" s="6">
        <v>10480</v>
      </c>
      <c r="G180" s="7" t="s">
        <v>143</v>
      </c>
      <c r="H180" s="6">
        <v>49</v>
      </c>
      <c r="I180" s="8">
        <f t="shared" si="2"/>
        <v>44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>
      <c r="A181" s="6">
        <v>2019</v>
      </c>
      <c r="B181" s="7" t="s">
        <v>21</v>
      </c>
      <c r="C181" s="7" t="s">
        <v>22</v>
      </c>
      <c r="D181" s="7" t="s">
        <v>23</v>
      </c>
      <c r="E181" s="6">
        <v>2</v>
      </c>
      <c r="F181" s="6">
        <v>10480</v>
      </c>
      <c r="G181" s="7" t="s">
        <v>143</v>
      </c>
      <c r="H181" s="6">
        <v>45</v>
      </c>
      <c r="I181" s="8">
        <f t="shared" si="2"/>
        <v>44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>
      <c r="A182" s="6">
        <v>2019</v>
      </c>
      <c r="B182" s="7" t="s">
        <v>25</v>
      </c>
      <c r="C182" s="7" t="s">
        <v>26</v>
      </c>
      <c r="D182" s="7" t="s">
        <v>23</v>
      </c>
      <c r="E182" s="6">
        <v>2</v>
      </c>
      <c r="F182" s="6">
        <v>10480</v>
      </c>
      <c r="G182" s="7" t="s">
        <v>143</v>
      </c>
      <c r="H182" s="6">
        <v>50</v>
      </c>
      <c r="I182" s="8">
        <f t="shared" si="2"/>
        <v>44</v>
      </c>
      <c r="J182" s="10"/>
      <c r="K182" s="10"/>
      <c r="L182" s="11"/>
      <c r="M182" s="10"/>
      <c r="N182" s="10"/>
      <c r="O182" s="10"/>
      <c r="P182" s="10"/>
      <c r="Q182" s="10"/>
      <c r="R182" s="10"/>
      <c r="S182" s="10"/>
      <c r="T182" s="10"/>
    </row>
    <row r="183" spans="1:20">
      <c r="A183" s="6">
        <v>2019</v>
      </c>
      <c r="B183" s="7" t="s">
        <v>25</v>
      </c>
      <c r="C183" s="7" t="s">
        <v>26</v>
      </c>
      <c r="D183" s="7" t="s">
        <v>23</v>
      </c>
      <c r="E183" s="6">
        <v>2</v>
      </c>
      <c r="F183" s="6">
        <v>10480</v>
      </c>
      <c r="G183" s="7" t="s">
        <v>143</v>
      </c>
      <c r="H183" s="6">
        <v>49</v>
      </c>
      <c r="I183" s="8">
        <f t="shared" si="2"/>
        <v>44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>
      <c r="A184" s="6">
        <v>2019</v>
      </c>
      <c r="B184" s="7" t="s">
        <v>25</v>
      </c>
      <c r="C184" s="7" t="s">
        <v>26</v>
      </c>
      <c r="D184" s="7" t="s">
        <v>23</v>
      </c>
      <c r="E184" s="6">
        <v>2</v>
      </c>
      <c r="F184" s="6">
        <v>10480</v>
      </c>
      <c r="G184" s="7" t="s">
        <v>143</v>
      </c>
      <c r="H184" s="6">
        <v>45</v>
      </c>
      <c r="I184" s="8">
        <f t="shared" si="2"/>
        <v>44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>
      <c r="A185" s="6">
        <v>2019</v>
      </c>
      <c r="B185" s="7" t="s">
        <v>34</v>
      </c>
      <c r="C185" s="7" t="s">
        <v>35</v>
      </c>
      <c r="D185" s="7" t="s">
        <v>23</v>
      </c>
      <c r="E185" s="6">
        <v>3</v>
      </c>
      <c r="F185" s="6">
        <v>10090</v>
      </c>
      <c r="G185" s="7" t="s">
        <v>144</v>
      </c>
      <c r="H185" s="6">
        <v>29</v>
      </c>
      <c r="I185" s="8">
        <f t="shared" si="2"/>
        <v>66</v>
      </c>
      <c r="J185" s="10">
        <f>SUM(I185:I187)</f>
        <v>198</v>
      </c>
      <c r="K185" s="10"/>
      <c r="L185" s="10"/>
      <c r="M185" s="10">
        <v>5</v>
      </c>
      <c r="N185" s="10"/>
      <c r="O185" s="10"/>
      <c r="P185" s="10"/>
      <c r="Q185" s="10">
        <f>SUM(J185:P185)</f>
        <v>203</v>
      </c>
      <c r="R185" s="10">
        <v>198</v>
      </c>
      <c r="S185" s="10">
        <f>Q185-R185</f>
        <v>5</v>
      </c>
      <c r="T185" s="10"/>
    </row>
    <row r="186" spans="1:20">
      <c r="A186" s="6">
        <v>2019</v>
      </c>
      <c r="B186" s="7" t="s">
        <v>34</v>
      </c>
      <c r="C186" s="7" t="s">
        <v>35</v>
      </c>
      <c r="D186" s="7" t="s">
        <v>23</v>
      </c>
      <c r="E186" s="6">
        <v>3</v>
      </c>
      <c r="F186" s="6">
        <v>10090</v>
      </c>
      <c r="G186" s="7" t="s">
        <v>144</v>
      </c>
      <c r="H186" s="6">
        <v>33</v>
      </c>
      <c r="I186" s="8">
        <f t="shared" si="2"/>
        <v>66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>
      <c r="A187" s="6">
        <v>2019</v>
      </c>
      <c r="B187" s="7" t="s">
        <v>34</v>
      </c>
      <c r="C187" s="7" t="s">
        <v>35</v>
      </c>
      <c r="D187" s="7" t="s">
        <v>23</v>
      </c>
      <c r="E187" s="6">
        <v>3</v>
      </c>
      <c r="F187" s="6">
        <v>10090</v>
      </c>
      <c r="G187" s="7" t="s">
        <v>144</v>
      </c>
      <c r="H187" s="6">
        <v>28</v>
      </c>
      <c r="I187" s="8">
        <f t="shared" si="2"/>
        <v>66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>
      <c r="A188" s="6">
        <v>2019</v>
      </c>
      <c r="B188" s="7" t="s">
        <v>34</v>
      </c>
      <c r="C188" s="7" t="s">
        <v>35</v>
      </c>
      <c r="D188" s="7" t="s">
        <v>23</v>
      </c>
      <c r="E188" s="6">
        <v>3</v>
      </c>
      <c r="F188" s="6">
        <v>10481</v>
      </c>
      <c r="G188" s="7" t="s">
        <v>145</v>
      </c>
      <c r="H188" s="6">
        <v>44</v>
      </c>
      <c r="I188" s="8">
        <f t="shared" si="2"/>
        <v>66</v>
      </c>
      <c r="J188" s="10">
        <f>SUM(I188:I191)</f>
        <v>264</v>
      </c>
      <c r="K188" s="10"/>
      <c r="L188" s="10">
        <v>22</v>
      </c>
      <c r="M188" s="10">
        <v>5</v>
      </c>
      <c r="N188" s="10"/>
      <c r="O188" s="10"/>
      <c r="P188" s="10"/>
      <c r="Q188" s="10">
        <f>SUM(J188:P188)</f>
        <v>291</v>
      </c>
      <c r="R188" s="10">
        <v>198</v>
      </c>
      <c r="S188" s="10">
        <f>Q188-R188</f>
        <v>93</v>
      </c>
      <c r="T188" s="10"/>
    </row>
    <row r="189" spans="1:20">
      <c r="A189" s="6">
        <v>2019</v>
      </c>
      <c r="B189" s="7" t="s">
        <v>34</v>
      </c>
      <c r="C189" s="7" t="s">
        <v>35</v>
      </c>
      <c r="D189" s="7" t="s">
        <v>23</v>
      </c>
      <c r="E189" s="6">
        <v>3</v>
      </c>
      <c r="F189" s="6">
        <v>10481</v>
      </c>
      <c r="G189" s="7" t="s">
        <v>145</v>
      </c>
      <c r="H189" s="6">
        <v>20</v>
      </c>
      <c r="I189" s="8">
        <f t="shared" si="2"/>
        <v>66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>
      <c r="A190" s="6">
        <v>2019</v>
      </c>
      <c r="B190" s="7" t="s">
        <v>34</v>
      </c>
      <c r="C190" s="7" t="s">
        <v>35</v>
      </c>
      <c r="D190" s="7" t="s">
        <v>23</v>
      </c>
      <c r="E190" s="6">
        <v>3</v>
      </c>
      <c r="F190" s="6">
        <v>10481</v>
      </c>
      <c r="G190" s="7" t="s">
        <v>145</v>
      </c>
      <c r="H190" s="6">
        <v>31</v>
      </c>
      <c r="I190" s="8">
        <f t="shared" si="2"/>
        <v>66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>
      <c r="A191" s="6">
        <v>2019</v>
      </c>
      <c r="B191" s="7" t="s">
        <v>34</v>
      </c>
      <c r="C191" s="7" t="s">
        <v>35</v>
      </c>
      <c r="D191" s="7" t="s">
        <v>23</v>
      </c>
      <c r="E191" s="6">
        <v>3</v>
      </c>
      <c r="F191" s="6">
        <v>10481</v>
      </c>
      <c r="G191" s="7" t="s">
        <v>145</v>
      </c>
      <c r="H191" s="6">
        <v>37</v>
      </c>
      <c r="I191" s="8">
        <f t="shared" si="2"/>
        <v>66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>
      <c r="A192" s="6">
        <v>2019</v>
      </c>
      <c r="B192" s="7" t="s">
        <v>146</v>
      </c>
      <c r="C192" s="7" t="s">
        <v>147</v>
      </c>
      <c r="D192" s="7" t="s">
        <v>32</v>
      </c>
      <c r="E192" s="6">
        <v>6</v>
      </c>
      <c r="F192" s="6">
        <v>10775</v>
      </c>
      <c r="G192" s="7" t="s">
        <v>148</v>
      </c>
      <c r="H192" s="6">
        <v>30</v>
      </c>
      <c r="I192" s="8">
        <f t="shared" si="2"/>
        <v>132</v>
      </c>
      <c r="J192" s="10">
        <f>SUM(I192:I194)</f>
        <v>242</v>
      </c>
      <c r="K192" s="10"/>
      <c r="L192" s="10">
        <v>22</v>
      </c>
      <c r="M192" s="10">
        <v>6</v>
      </c>
      <c r="N192" s="10">
        <v>2</v>
      </c>
      <c r="O192" s="10"/>
      <c r="P192" s="10"/>
      <c r="Q192" s="10">
        <f>SUM(J192:P192)</f>
        <v>272</v>
      </c>
      <c r="R192" s="23">
        <v>176</v>
      </c>
      <c r="S192" s="10">
        <f>Q192-R192</f>
        <v>96</v>
      </c>
      <c r="T192" s="10"/>
    </row>
    <row r="193" spans="1:20">
      <c r="A193" s="6">
        <v>2019</v>
      </c>
      <c r="B193" s="7" t="s">
        <v>149</v>
      </c>
      <c r="C193" s="7" t="s">
        <v>150</v>
      </c>
      <c r="D193" s="7" t="s">
        <v>42</v>
      </c>
      <c r="E193" s="6">
        <v>2</v>
      </c>
      <c r="F193" s="6">
        <v>10775</v>
      </c>
      <c r="G193" s="7" t="s">
        <v>148</v>
      </c>
      <c r="H193" s="6">
        <v>30</v>
      </c>
      <c r="I193" s="8">
        <f t="shared" si="2"/>
        <v>44</v>
      </c>
      <c r="J193" s="10"/>
      <c r="K193" s="10"/>
      <c r="L193" s="10"/>
      <c r="M193" s="10"/>
      <c r="N193" s="10"/>
      <c r="O193" s="11"/>
      <c r="P193" s="10"/>
      <c r="Q193" s="10"/>
      <c r="R193" s="10"/>
      <c r="S193" s="10"/>
      <c r="T193" s="10"/>
    </row>
    <row r="194" spans="1:20">
      <c r="A194" s="6">
        <v>2019</v>
      </c>
      <c r="B194" s="7" t="s">
        <v>151</v>
      </c>
      <c r="C194" s="7" t="s">
        <v>152</v>
      </c>
      <c r="D194" s="7" t="s">
        <v>32</v>
      </c>
      <c r="E194" s="6">
        <v>2</v>
      </c>
      <c r="F194" s="6">
        <v>10775</v>
      </c>
      <c r="G194" s="7" t="s">
        <v>148</v>
      </c>
      <c r="H194" s="6">
        <v>30</v>
      </c>
      <c r="I194" s="8">
        <v>66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>
      <c r="A195" s="6">
        <v>2019</v>
      </c>
      <c r="B195" s="7" t="s">
        <v>21</v>
      </c>
      <c r="C195" s="7" t="s">
        <v>22</v>
      </c>
      <c r="D195" s="7" t="s">
        <v>23</v>
      </c>
      <c r="E195" s="6">
        <v>2</v>
      </c>
      <c r="F195" s="6">
        <v>10483</v>
      </c>
      <c r="G195" s="7" t="s">
        <v>153</v>
      </c>
      <c r="H195" s="6">
        <v>49</v>
      </c>
      <c r="I195" s="8">
        <f t="shared" si="2"/>
        <v>44</v>
      </c>
      <c r="J195" s="10">
        <f>SUM(I195:I200)</f>
        <v>264</v>
      </c>
      <c r="K195" s="10"/>
      <c r="L195" s="10"/>
      <c r="M195" s="10">
        <v>5</v>
      </c>
      <c r="N195" s="10"/>
      <c r="O195" s="10"/>
      <c r="P195" s="10">
        <v>66</v>
      </c>
      <c r="Q195" s="10">
        <f>SUM(J195:P195)</f>
        <v>335</v>
      </c>
      <c r="R195" s="24">
        <v>198</v>
      </c>
      <c r="S195" s="10">
        <f>Q195-R195</f>
        <v>137</v>
      </c>
      <c r="T195" s="10"/>
    </row>
    <row r="196" spans="1:20">
      <c r="A196" s="6">
        <v>2019</v>
      </c>
      <c r="B196" s="7" t="s">
        <v>21</v>
      </c>
      <c r="C196" s="7" t="s">
        <v>22</v>
      </c>
      <c r="D196" s="7" t="s">
        <v>23</v>
      </c>
      <c r="E196" s="6">
        <v>2</v>
      </c>
      <c r="F196" s="6">
        <v>10483</v>
      </c>
      <c r="G196" s="7" t="s">
        <v>153</v>
      </c>
      <c r="H196" s="6">
        <v>46</v>
      </c>
      <c r="I196" s="8">
        <f t="shared" si="2"/>
        <v>44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>
      <c r="A197" s="6">
        <v>2019</v>
      </c>
      <c r="B197" s="7" t="s">
        <v>21</v>
      </c>
      <c r="C197" s="7" t="s">
        <v>22</v>
      </c>
      <c r="D197" s="7" t="s">
        <v>23</v>
      </c>
      <c r="E197" s="6">
        <v>2</v>
      </c>
      <c r="F197" s="6">
        <v>10483</v>
      </c>
      <c r="G197" s="7" t="s">
        <v>153</v>
      </c>
      <c r="H197" s="6">
        <v>48</v>
      </c>
      <c r="I197" s="8">
        <f t="shared" si="2"/>
        <v>44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>
      <c r="A198" s="6">
        <v>2019</v>
      </c>
      <c r="B198" s="7" t="s">
        <v>25</v>
      </c>
      <c r="C198" s="7" t="s">
        <v>26</v>
      </c>
      <c r="D198" s="7" t="s">
        <v>23</v>
      </c>
      <c r="E198" s="6">
        <v>2</v>
      </c>
      <c r="F198" s="6">
        <v>10483</v>
      </c>
      <c r="G198" s="7" t="s">
        <v>153</v>
      </c>
      <c r="H198" s="6">
        <v>49</v>
      </c>
      <c r="I198" s="8">
        <f t="shared" si="2"/>
        <v>44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>
      <c r="A199" s="6">
        <v>2019</v>
      </c>
      <c r="B199" s="7" t="s">
        <v>25</v>
      </c>
      <c r="C199" s="7" t="s">
        <v>26</v>
      </c>
      <c r="D199" s="7" t="s">
        <v>23</v>
      </c>
      <c r="E199" s="6">
        <v>2</v>
      </c>
      <c r="F199" s="6">
        <v>10483</v>
      </c>
      <c r="G199" s="7" t="s">
        <v>153</v>
      </c>
      <c r="H199" s="6">
        <v>46</v>
      </c>
      <c r="I199" s="8">
        <f t="shared" si="2"/>
        <v>44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>
      <c r="A200" s="6">
        <v>2019</v>
      </c>
      <c r="B200" s="7" t="s">
        <v>25</v>
      </c>
      <c r="C200" s="7" t="s">
        <v>26</v>
      </c>
      <c r="D200" s="7" t="s">
        <v>23</v>
      </c>
      <c r="E200" s="6">
        <v>2</v>
      </c>
      <c r="F200" s="6">
        <v>10483</v>
      </c>
      <c r="G200" s="7" t="s">
        <v>153</v>
      </c>
      <c r="H200" s="6">
        <v>48</v>
      </c>
      <c r="I200" s="8">
        <f t="shared" si="2"/>
        <v>44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>
      <c r="A201" s="6">
        <v>2019</v>
      </c>
      <c r="B201" s="7" t="s">
        <v>21</v>
      </c>
      <c r="C201" s="7" t="s">
        <v>22</v>
      </c>
      <c r="D201" s="7" t="s">
        <v>23</v>
      </c>
      <c r="E201" s="6">
        <v>2</v>
      </c>
      <c r="F201" s="6">
        <v>10793</v>
      </c>
      <c r="G201" s="7" t="s">
        <v>154</v>
      </c>
      <c r="H201" s="6">
        <v>47</v>
      </c>
      <c r="I201" s="8">
        <f t="shared" ref="I201:I252" si="3">E201*22</f>
        <v>44</v>
      </c>
      <c r="J201" s="10">
        <f>SUM(I201:I206)</f>
        <v>264</v>
      </c>
      <c r="K201" s="10"/>
      <c r="L201" s="10"/>
      <c r="M201" s="10">
        <v>5</v>
      </c>
      <c r="N201" s="10"/>
      <c r="O201" s="10"/>
      <c r="P201" s="10">
        <v>66</v>
      </c>
      <c r="Q201" s="10">
        <f>SUM(J201:P201)</f>
        <v>335</v>
      </c>
      <c r="R201" s="10">
        <v>198</v>
      </c>
      <c r="S201" s="10">
        <f>Q201-R201</f>
        <v>137</v>
      </c>
      <c r="T201" s="10"/>
    </row>
    <row r="202" spans="1:20">
      <c r="A202" s="6">
        <v>2019</v>
      </c>
      <c r="B202" s="7" t="s">
        <v>21</v>
      </c>
      <c r="C202" s="7" t="s">
        <v>22</v>
      </c>
      <c r="D202" s="7" t="s">
        <v>23</v>
      </c>
      <c r="E202" s="6">
        <v>2</v>
      </c>
      <c r="F202" s="6">
        <v>10793</v>
      </c>
      <c r="G202" s="7" t="s">
        <v>154</v>
      </c>
      <c r="H202" s="6">
        <v>49</v>
      </c>
      <c r="I202" s="8">
        <f t="shared" si="3"/>
        <v>44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>
      <c r="A203" s="6">
        <v>2019</v>
      </c>
      <c r="B203" s="7" t="s">
        <v>21</v>
      </c>
      <c r="C203" s="7" t="s">
        <v>22</v>
      </c>
      <c r="D203" s="7" t="s">
        <v>23</v>
      </c>
      <c r="E203" s="6">
        <v>2</v>
      </c>
      <c r="F203" s="6">
        <v>10793</v>
      </c>
      <c r="G203" s="7" t="s">
        <v>154</v>
      </c>
      <c r="H203" s="6">
        <v>52</v>
      </c>
      <c r="I203" s="8">
        <f t="shared" si="3"/>
        <v>44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>
      <c r="A204" s="6">
        <v>2019</v>
      </c>
      <c r="B204" s="7" t="s">
        <v>25</v>
      </c>
      <c r="C204" s="7" t="s">
        <v>26</v>
      </c>
      <c r="D204" s="7" t="s">
        <v>23</v>
      </c>
      <c r="E204" s="6">
        <v>2</v>
      </c>
      <c r="F204" s="6">
        <v>10793</v>
      </c>
      <c r="G204" s="7" t="s">
        <v>154</v>
      </c>
      <c r="H204" s="6">
        <v>47</v>
      </c>
      <c r="I204" s="8">
        <f t="shared" si="3"/>
        <v>44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>
      <c r="A205" s="6">
        <v>2019</v>
      </c>
      <c r="B205" s="7" t="s">
        <v>25</v>
      </c>
      <c r="C205" s="7" t="s">
        <v>26</v>
      </c>
      <c r="D205" s="7" t="s">
        <v>23</v>
      </c>
      <c r="E205" s="6">
        <v>2</v>
      </c>
      <c r="F205" s="6">
        <v>10793</v>
      </c>
      <c r="G205" s="7" t="s">
        <v>154</v>
      </c>
      <c r="H205" s="6">
        <v>49</v>
      </c>
      <c r="I205" s="8">
        <f t="shared" si="3"/>
        <v>44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3"/>
    </row>
    <row r="206" spans="1:20">
      <c r="A206" s="6">
        <v>2019</v>
      </c>
      <c r="B206" s="7" t="s">
        <v>25</v>
      </c>
      <c r="C206" s="7" t="s">
        <v>26</v>
      </c>
      <c r="D206" s="7" t="s">
        <v>23</v>
      </c>
      <c r="E206" s="6">
        <v>2</v>
      </c>
      <c r="F206" s="6">
        <v>10793</v>
      </c>
      <c r="G206" s="7" t="s">
        <v>154</v>
      </c>
      <c r="H206" s="6">
        <v>52</v>
      </c>
      <c r="I206" s="8">
        <f t="shared" si="3"/>
        <v>44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>
      <c r="A207" s="6">
        <v>2019</v>
      </c>
      <c r="B207" s="7" t="s">
        <v>27</v>
      </c>
      <c r="C207" s="7" t="s">
        <v>28</v>
      </c>
      <c r="D207" s="7" t="s">
        <v>23</v>
      </c>
      <c r="E207" s="6">
        <v>4</v>
      </c>
      <c r="F207" s="6">
        <v>10779</v>
      </c>
      <c r="G207" s="7" t="s">
        <v>155</v>
      </c>
      <c r="H207" s="6">
        <v>23</v>
      </c>
      <c r="I207" s="8">
        <v>28</v>
      </c>
      <c r="J207" s="10">
        <f>SUM(I207:I208)</f>
        <v>70</v>
      </c>
      <c r="K207" s="10"/>
      <c r="L207" s="10"/>
      <c r="M207" s="10">
        <v>1</v>
      </c>
      <c r="N207" s="10"/>
      <c r="O207" s="10"/>
      <c r="P207" s="10"/>
      <c r="Q207" s="10">
        <f>SUM(J207:P207)</f>
        <v>71</v>
      </c>
      <c r="R207" s="10">
        <v>56</v>
      </c>
      <c r="S207" s="10">
        <f>Q207-R207</f>
        <v>15</v>
      </c>
      <c r="T207" s="10"/>
    </row>
    <row r="208" spans="1:20">
      <c r="A208" s="6">
        <v>2018</v>
      </c>
      <c r="B208" s="7" t="s">
        <v>123</v>
      </c>
      <c r="C208" s="7" t="s">
        <v>124</v>
      </c>
      <c r="D208" s="7" t="s">
        <v>32</v>
      </c>
      <c r="E208" s="6">
        <v>4</v>
      </c>
      <c r="F208" s="6">
        <v>10779</v>
      </c>
      <c r="G208" s="7" t="s">
        <v>155</v>
      </c>
      <c r="H208" s="6">
        <v>29</v>
      </c>
      <c r="I208" s="8">
        <v>42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>
      <c r="A209" s="6">
        <v>2019</v>
      </c>
      <c r="B209" s="7" t="s">
        <v>156</v>
      </c>
      <c r="C209" s="7" t="s">
        <v>157</v>
      </c>
      <c r="D209" s="7" t="s">
        <v>32</v>
      </c>
      <c r="E209" s="6">
        <v>4</v>
      </c>
      <c r="F209" s="6">
        <v>10487</v>
      </c>
      <c r="G209" s="7" t="s">
        <v>158</v>
      </c>
      <c r="H209" s="6">
        <v>22</v>
      </c>
      <c r="I209" s="8">
        <f t="shared" si="3"/>
        <v>88</v>
      </c>
      <c r="J209" s="10">
        <v>88</v>
      </c>
      <c r="K209" s="10"/>
      <c r="L209" s="10"/>
      <c r="M209" s="10">
        <v>5</v>
      </c>
      <c r="N209" s="10">
        <v>2</v>
      </c>
      <c r="O209" s="10"/>
      <c r="P209" s="10"/>
      <c r="Q209" s="10">
        <f>SUM(J209:P209)</f>
        <v>95</v>
      </c>
      <c r="R209" s="10">
        <v>0</v>
      </c>
      <c r="S209" s="10">
        <f>Q209-R209</f>
        <v>95</v>
      </c>
      <c r="T209" s="10"/>
    </row>
    <row r="210" spans="1:20">
      <c r="A210" s="6">
        <v>2019</v>
      </c>
      <c r="B210" s="7" t="s">
        <v>63</v>
      </c>
      <c r="C210" s="7" t="s">
        <v>64</v>
      </c>
      <c r="D210" s="7" t="s">
        <v>42</v>
      </c>
      <c r="E210" s="6">
        <v>3</v>
      </c>
      <c r="F210" s="6">
        <v>10490</v>
      </c>
      <c r="G210" s="7" t="s">
        <v>159</v>
      </c>
      <c r="H210" s="6">
        <v>45</v>
      </c>
      <c r="I210" s="8">
        <v>54</v>
      </c>
      <c r="J210" s="10">
        <v>108</v>
      </c>
      <c r="K210" s="10"/>
      <c r="L210" s="10"/>
      <c r="M210" s="10">
        <v>6</v>
      </c>
      <c r="N210" s="10"/>
      <c r="O210" s="10"/>
      <c r="P210" s="10"/>
      <c r="Q210" s="10">
        <f>SUM(J210:P210)</f>
        <v>114</v>
      </c>
      <c r="R210" s="10"/>
      <c r="S210" s="10">
        <f>Q210-R210</f>
        <v>114</v>
      </c>
      <c r="T210" s="10"/>
    </row>
    <row r="211" spans="1:20">
      <c r="A211" s="6">
        <v>2019</v>
      </c>
      <c r="B211" s="7" t="s">
        <v>63</v>
      </c>
      <c r="C211" s="7" t="s">
        <v>64</v>
      </c>
      <c r="D211" s="7" t="s">
        <v>42</v>
      </c>
      <c r="E211" s="6">
        <v>3</v>
      </c>
      <c r="F211" s="6">
        <v>10490</v>
      </c>
      <c r="G211" s="7" t="s">
        <v>159</v>
      </c>
      <c r="H211" s="6">
        <v>41</v>
      </c>
      <c r="I211" s="8">
        <v>54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>
      <c r="A212" s="6">
        <v>2019</v>
      </c>
      <c r="B212" s="7" t="s">
        <v>21</v>
      </c>
      <c r="C212" s="7" t="s">
        <v>22</v>
      </c>
      <c r="D212" s="7" t="s">
        <v>23</v>
      </c>
      <c r="E212" s="6">
        <v>2</v>
      </c>
      <c r="F212" s="6">
        <v>10491</v>
      </c>
      <c r="G212" s="7" t="s">
        <v>160</v>
      </c>
      <c r="H212" s="6">
        <v>49</v>
      </c>
      <c r="I212" s="8">
        <f t="shared" si="3"/>
        <v>44</v>
      </c>
      <c r="J212" s="10">
        <f>SUM(I212:I217)</f>
        <v>264</v>
      </c>
      <c r="K212" s="10"/>
      <c r="L212" s="10">
        <v>22</v>
      </c>
      <c r="M212" s="10">
        <v>6</v>
      </c>
      <c r="N212" s="10"/>
      <c r="O212" s="10"/>
      <c r="P212" s="10"/>
      <c r="Q212" s="10">
        <f>SUM(J212:P212)</f>
        <v>292</v>
      </c>
      <c r="R212" s="10">
        <v>198</v>
      </c>
      <c r="S212" s="10">
        <f>Q212-R212</f>
        <v>94</v>
      </c>
      <c r="T212" s="10"/>
    </row>
    <row r="213" spans="1:20">
      <c r="A213" s="6">
        <v>2019</v>
      </c>
      <c r="B213" s="7" t="s">
        <v>21</v>
      </c>
      <c r="C213" s="7" t="s">
        <v>22</v>
      </c>
      <c r="D213" s="7" t="s">
        <v>23</v>
      </c>
      <c r="E213" s="6">
        <v>2</v>
      </c>
      <c r="F213" s="6">
        <v>10491</v>
      </c>
      <c r="G213" s="7" t="s">
        <v>160</v>
      </c>
      <c r="H213" s="6">
        <v>37</v>
      </c>
      <c r="I213" s="8">
        <f t="shared" si="3"/>
        <v>44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>
      <c r="A214" s="6">
        <v>2019</v>
      </c>
      <c r="B214" s="7" t="s">
        <v>21</v>
      </c>
      <c r="C214" s="7" t="s">
        <v>22</v>
      </c>
      <c r="D214" s="7" t="s">
        <v>23</v>
      </c>
      <c r="E214" s="6">
        <v>2</v>
      </c>
      <c r="F214" s="6">
        <v>10491</v>
      </c>
      <c r="G214" s="7" t="s">
        <v>160</v>
      </c>
      <c r="H214" s="6">
        <v>49</v>
      </c>
      <c r="I214" s="8">
        <f t="shared" si="3"/>
        <v>44</v>
      </c>
      <c r="J214" s="10"/>
      <c r="K214" s="10"/>
      <c r="L214" s="11"/>
      <c r="M214" s="10"/>
      <c r="N214" s="10"/>
      <c r="O214" s="10"/>
      <c r="P214" s="10"/>
      <c r="Q214" s="10"/>
      <c r="R214" s="10"/>
      <c r="S214" s="10"/>
      <c r="T214" s="10"/>
    </row>
    <row r="215" spans="1:20">
      <c r="A215" s="6">
        <v>2019</v>
      </c>
      <c r="B215" s="7" t="s">
        <v>25</v>
      </c>
      <c r="C215" s="7" t="s">
        <v>26</v>
      </c>
      <c r="D215" s="7" t="s">
        <v>23</v>
      </c>
      <c r="E215" s="6">
        <v>2</v>
      </c>
      <c r="F215" s="6">
        <v>10491</v>
      </c>
      <c r="G215" s="7" t="s">
        <v>160</v>
      </c>
      <c r="H215" s="6">
        <v>49</v>
      </c>
      <c r="I215" s="8">
        <f t="shared" si="3"/>
        <v>44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>
      <c r="A216" s="6">
        <v>2019</v>
      </c>
      <c r="B216" s="7" t="s">
        <v>25</v>
      </c>
      <c r="C216" s="7" t="s">
        <v>26</v>
      </c>
      <c r="D216" s="7" t="s">
        <v>23</v>
      </c>
      <c r="E216" s="6">
        <v>2</v>
      </c>
      <c r="F216" s="6">
        <v>10491</v>
      </c>
      <c r="G216" s="7" t="s">
        <v>160</v>
      </c>
      <c r="H216" s="6">
        <v>37</v>
      </c>
      <c r="I216" s="8">
        <f t="shared" si="3"/>
        <v>44</v>
      </c>
      <c r="J216" s="9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>
      <c r="A217" s="6">
        <v>2019</v>
      </c>
      <c r="B217" s="7" t="s">
        <v>25</v>
      </c>
      <c r="C217" s="7" t="s">
        <v>26</v>
      </c>
      <c r="D217" s="7" t="s">
        <v>23</v>
      </c>
      <c r="E217" s="6">
        <v>2</v>
      </c>
      <c r="F217" s="6">
        <v>10491</v>
      </c>
      <c r="G217" s="7" t="s">
        <v>160</v>
      </c>
      <c r="H217" s="6">
        <v>49</v>
      </c>
      <c r="I217" s="8">
        <f t="shared" si="3"/>
        <v>44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>
      <c r="A218" s="6">
        <v>2019</v>
      </c>
      <c r="B218" s="7" t="s">
        <v>21</v>
      </c>
      <c r="C218" s="7" t="s">
        <v>22</v>
      </c>
      <c r="D218" s="7" t="s">
        <v>23</v>
      </c>
      <c r="E218" s="6">
        <v>2</v>
      </c>
      <c r="F218" s="6">
        <v>10493</v>
      </c>
      <c r="G218" s="7" t="s">
        <v>161</v>
      </c>
      <c r="H218" s="6">
        <v>45</v>
      </c>
      <c r="I218" s="8">
        <f t="shared" si="3"/>
        <v>44</v>
      </c>
      <c r="J218" s="10">
        <f>SUM(I218:I221)</f>
        <v>220</v>
      </c>
      <c r="K218" s="10"/>
      <c r="L218" s="10">
        <v>22</v>
      </c>
      <c r="M218" s="10">
        <v>5</v>
      </c>
      <c r="N218" s="10"/>
      <c r="O218" s="10"/>
      <c r="P218" s="10">
        <v>66</v>
      </c>
      <c r="Q218" s="10">
        <f>SUM(J218:P218)</f>
        <v>313</v>
      </c>
      <c r="R218" s="10">
        <v>198</v>
      </c>
      <c r="S218" s="10">
        <f>Q218-R218</f>
        <v>115</v>
      </c>
      <c r="T218" s="10"/>
    </row>
    <row r="219" spans="1:20">
      <c r="A219" s="6">
        <v>2019</v>
      </c>
      <c r="B219" s="7" t="s">
        <v>25</v>
      </c>
      <c r="C219" s="7" t="s">
        <v>26</v>
      </c>
      <c r="D219" s="7" t="s">
        <v>23</v>
      </c>
      <c r="E219" s="6">
        <v>2</v>
      </c>
      <c r="F219" s="6">
        <v>10493</v>
      </c>
      <c r="G219" s="7" t="s">
        <v>161</v>
      </c>
      <c r="H219" s="6">
        <v>45</v>
      </c>
      <c r="I219" s="8">
        <f t="shared" si="3"/>
        <v>44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>
      <c r="A220" s="6">
        <v>2019</v>
      </c>
      <c r="B220" s="7" t="s">
        <v>34</v>
      </c>
      <c r="C220" s="7" t="s">
        <v>35</v>
      </c>
      <c r="D220" s="7" t="s">
        <v>23</v>
      </c>
      <c r="E220" s="6">
        <v>3</v>
      </c>
      <c r="F220" s="6">
        <v>10493</v>
      </c>
      <c r="G220" s="7" t="s">
        <v>161</v>
      </c>
      <c r="H220" s="6">
        <v>47</v>
      </c>
      <c r="I220" s="8">
        <f t="shared" si="3"/>
        <v>66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>
      <c r="A221" s="6">
        <v>2019</v>
      </c>
      <c r="B221" s="7" t="s">
        <v>34</v>
      </c>
      <c r="C221" s="7" t="s">
        <v>35</v>
      </c>
      <c r="D221" s="7" t="s">
        <v>23</v>
      </c>
      <c r="E221" s="6">
        <v>3</v>
      </c>
      <c r="F221" s="6">
        <v>10493</v>
      </c>
      <c r="G221" s="7" t="s">
        <v>161</v>
      </c>
      <c r="H221" s="6">
        <v>43</v>
      </c>
      <c r="I221" s="8">
        <f t="shared" si="3"/>
        <v>66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>
      <c r="A222" s="6">
        <v>2019</v>
      </c>
      <c r="B222" s="7" t="s">
        <v>21</v>
      </c>
      <c r="C222" s="7" t="s">
        <v>22</v>
      </c>
      <c r="D222" s="7" t="s">
        <v>23</v>
      </c>
      <c r="E222" s="6">
        <v>2</v>
      </c>
      <c r="F222" s="6">
        <v>10495</v>
      </c>
      <c r="G222" s="7" t="s">
        <v>162</v>
      </c>
      <c r="H222" s="6">
        <v>47</v>
      </c>
      <c r="I222" s="8">
        <f t="shared" si="3"/>
        <v>44</v>
      </c>
      <c r="J222" s="10">
        <f>SUM(I222:I229)</f>
        <v>374</v>
      </c>
      <c r="K222" s="10"/>
      <c r="L222" s="10">
        <v>44</v>
      </c>
      <c r="M222" s="10">
        <v>5</v>
      </c>
      <c r="N222" s="10"/>
      <c r="O222" s="10"/>
      <c r="P222" s="10"/>
      <c r="Q222" s="10">
        <f>SUM(J222:P222)</f>
        <v>423</v>
      </c>
      <c r="R222" s="23">
        <v>176</v>
      </c>
      <c r="S222" s="10">
        <f>Q222-R222</f>
        <v>247</v>
      </c>
      <c r="T222" s="10"/>
    </row>
    <row r="223" spans="1:20">
      <c r="A223" s="6">
        <v>2019</v>
      </c>
      <c r="B223" s="7" t="s">
        <v>25</v>
      </c>
      <c r="C223" s="7" t="s">
        <v>26</v>
      </c>
      <c r="D223" s="7" t="s">
        <v>23</v>
      </c>
      <c r="E223" s="6">
        <v>2</v>
      </c>
      <c r="F223" s="6">
        <v>10495</v>
      </c>
      <c r="G223" s="7" t="s">
        <v>162</v>
      </c>
      <c r="H223" s="6">
        <v>47</v>
      </c>
      <c r="I223" s="8">
        <f t="shared" si="3"/>
        <v>44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>
      <c r="A224" s="6">
        <v>2018</v>
      </c>
      <c r="B224" s="7" t="s">
        <v>163</v>
      </c>
      <c r="C224" s="7" t="s">
        <v>164</v>
      </c>
      <c r="D224" s="7" t="s">
        <v>23</v>
      </c>
      <c r="E224" s="6">
        <v>2</v>
      </c>
      <c r="F224" s="6">
        <v>10495</v>
      </c>
      <c r="G224" s="7" t="s">
        <v>162</v>
      </c>
      <c r="H224" s="6">
        <v>27</v>
      </c>
      <c r="I224" s="8">
        <f t="shared" si="3"/>
        <v>44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>
      <c r="A225" s="6">
        <v>2018</v>
      </c>
      <c r="B225" s="7" t="s">
        <v>163</v>
      </c>
      <c r="C225" s="7" t="s">
        <v>164</v>
      </c>
      <c r="D225" s="7" t="s">
        <v>23</v>
      </c>
      <c r="E225" s="6">
        <v>2</v>
      </c>
      <c r="F225" s="6">
        <v>10495</v>
      </c>
      <c r="G225" s="7" t="s">
        <v>162</v>
      </c>
      <c r="H225" s="6">
        <v>29</v>
      </c>
      <c r="I225" s="8">
        <f t="shared" si="3"/>
        <v>44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>
      <c r="A226" s="6">
        <v>2018</v>
      </c>
      <c r="B226" s="7" t="s">
        <v>163</v>
      </c>
      <c r="C226" s="7" t="s">
        <v>164</v>
      </c>
      <c r="D226" s="7" t="s">
        <v>23</v>
      </c>
      <c r="E226" s="6">
        <v>2</v>
      </c>
      <c r="F226" s="6">
        <v>10495</v>
      </c>
      <c r="G226" s="7" t="s">
        <v>162</v>
      </c>
      <c r="H226" s="6">
        <v>25</v>
      </c>
      <c r="I226" s="8">
        <f t="shared" si="3"/>
        <v>44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>
      <c r="A227" s="6">
        <v>2019</v>
      </c>
      <c r="B227" s="7" t="s">
        <v>165</v>
      </c>
      <c r="C227" s="7" t="s">
        <v>166</v>
      </c>
      <c r="D227" s="7" t="s">
        <v>42</v>
      </c>
      <c r="E227" s="6">
        <v>3</v>
      </c>
      <c r="F227" s="6">
        <v>10495</v>
      </c>
      <c r="G227" s="7" t="s">
        <v>162</v>
      </c>
      <c r="H227" s="6">
        <v>25</v>
      </c>
      <c r="I227" s="8">
        <f t="shared" si="3"/>
        <v>66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>
      <c r="A228" s="6">
        <v>2018</v>
      </c>
      <c r="B228" s="7" t="s">
        <v>167</v>
      </c>
      <c r="C228" s="7" t="s">
        <v>168</v>
      </c>
      <c r="D228" s="7" t="s">
        <v>32</v>
      </c>
      <c r="E228" s="6">
        <v>2</v>
      </c>
      <c r="F228" s="6">
        <v>10495</v>
      </c>
      <c r="G228" s="7" t="s">
        <v>162</v>
      </c>
      <c r="H228" s="6">
        <v>29</v>
      </c>
      <c r="I228" s="8">
        <f t="shared" si="3"/>
        <v>44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>
      <c r="A229" s="6">
        <v>2018</v>
      </c>
      <c r="B229" s="7" t="s">
        <v>167</v>
      </c>
      <c r="C229" s="7" t="s">
        <v>168</v>
      </c>
      <c r="D229" s="7" t="s">
        <v>32</v>
      </c>
      <c r="E229" s="6">
        <v>2</v>
      </c>
      <c r="F229" s="6">
        <v>10495</v>
      </c>
      <c r="G229" s="7" t="s">
        <v>162</v>
      </c>
      <c r="H229" s="6">
        <v>27</v>
      </c>
      <c r="I229" s="8">
        <f t="shared" si="3"/>
        <v>44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>
      <c r="A230" s="6">
        <v>2019</v>
      </c>
      <c r="B230" s="7" t="s">
        <v>169</v>
      </c>
      <c r="C230" s="7" t="s">
        <v>170</v>
      </c>
      <c r="D230" s="7" t="s">
        <v>32</v>
      </c>
      <c r="E230" s="6">
        <v>4</v>
      </c>
      <c r="F230" s="6">
        <v>10494</v>
      </c>
      <c r="G230" s="7" t="s">
        <v>171</v>
      </c>
      <c r="H230" s="6">
        <v>38</v>
      </c>
      <c r="I230" s="8">
        <f t="shared" si="3"/>
        <v>88</v>
      </c>
      <c r="J230" s="10">
        <v>88</v>
      </c>
      <c r="K230" s="10"/>
      <c r="L230" s="10"/>
      <c r="M230" s="10"/>
      <c r="N230" s="10"/>
      <c r="O230" s="10"/>
      <c r="P230" s="10"/>
      <c r="Q230" s="10">
        <f>SUM(J230:P230)</f>
        <v>88</v>
      </c>
      <c r="R230" s="10">
        <v>0</v>
      </c>
      <c r="S230" s="10">
        <f>Q230-R230</f>
        <v>88</v>
      </c>
      <c r="T230" s="10"/>
    </row>
    <row r="231" spans="1:20">
      <c r="A231" s="6">
        <v>2019</v>
      </c>
      <c r="B231" s="7" t="s">
        <v>21</v>
      </c>
      <c r="C231" s="7" t="s">
        <v>22</v>
      </c>
      <c r="D231" s="7" t="s">
        <v>23</v>
      </c>
      <c r="E231" s="6">
        <v>2</v>
      </c>
      <c r="F231" s="6">
        <v>10497</v>
      </c>
      <c r="G231" s="7" t="s">
        <v>172</v>
      </c>
      <c r="H231" s="6">
        <v>47</v>
      </c>
      <c r="I231" s="8">
        <f t="shared" si="3"/>
        <v>44</v>
      </c>
      <c r="J231" s="10">
        <f>SUM(I231:I235)</f>
        <v>286</v>
      </c>
      <c r="K231" s="10"/>
      <c r="L231" s="10"/>
      <c r="M231" s="10">
        <v>5</v>
      </c>
      <c r="N231" s="10"/>
      <c r="O231" s="10"/>
      <c r="P231" s="10"/>
      <c r="Q231" s="10">
        <f>SUM(J231:P231)</f>
        <v>291</v>
      </c>
      <c r="R231" s="10">
        <v>198</v>
      </c>
      <c r="S231" s="10">
        <f>Q231-R231</f>
        <v>93</v>
      </c>
      <c r="T231" s="10"/>
    </row>
    <row r="232" spans="1:20">
      <c r="A232" s="6">
        <v>2019</v>
      </c>
      <c r="B232" s="7" t="s">
        <v>25</v>
      </c>
      <c r="C232" s="7" t="s">
        <v>26</v>
      </c>
      <c r="D232" s="7" t="s">
        <v>23</v>
      </c>
      <c r="E232" s="6">
        <v>2</v>
      </c>
      <c r="F232" s="6">
        <v>10497</v>
      </c>
      <c r="G232" s="7" t="s">
        <v>172</v>
      </c>
      <c r="H232" s="6">
        <v>47</v>
      </c>
      <c r="I232" s="8">
        <f t="shared" si="3"/>
        <v>44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>
      <c r="A233" s="6">
        <v>2019</v>
      </c>
      <c r="B233" s="7" t="s">
        <v>34</v>
      </c>
      <c r="C233" s="7" t="s">
        <v>35</v>
      </c>
      <c r="D233" s="7" t="s">
        <v>23</v>
      </c>
      <c r="E233" s="6">
        <v>3</v>
      </c>
      <c r="F233" s="6">
        <v>10497</v>
      </c>
      <c r="G233" s="7" t="s">
        <v>172</v>
      </c>
      <c r="H233" s="6">
        <v>49</v>
      </c>
      <c r="I233" s="8">
        <f t="shared" si="3"/>
        <v>66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>
      <c r="A234" s="6">
        <v>2019</v>
      </c>
      <c r="B234" s="7" t="s">
        <v>34</v>
      </c>
      <c r="C234" s="7" t="s">
        <v>35</v>
      </c>
      <c r="D234" s="7" t="s">
        <v>23</v>
      </c>
      <c r="E234" s="6">
        <v>3</v>
      </c>
      <c r="F234" s="6">
        <v>10497</v>
      </c>
      <c r="G234" s="7" t="s">
        <v>172</v>
      </c>
      <c r="H234" s="6">
        <v>37</v>
      </c>
      <c r="I234" s="8">
        <f t="shared" si="3"/>
        <v>66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>
      <c r="A235" s="6">
        <v>2019</v>
      </c>
      <c r="B235" s="7" t="s">
        <v>34</v>
      </c>
      <c r="C235" s="7" t="s">
        <v>35</v>
      </c>
      <c r="D235" s="7" t="s">
        <v>23</v>
      </c>
      <c r="E235" s="6">
        <v>3</v>
      </c>
      <c r="F235" s="6">
        <v>10497</v>
      </c>
      <c r="G235" s="7" t="s">
        <v>172</v>
      </c>
      <c r="H235" s="6">
        <v>42</v>
      </c>
      <c r="I235" s="8">
        <f t="shared" si="3"/>
        <v>66</v>
      </c>
      <c r="J235" s="10"/>
      <c r="K235" s="10"/>
      <c r="L235" s="10"/>
      <c r="M235" s="10"/>
      <c r="N235" s="10"/>
      <c r="O235" s="11"/>
      <c r="P235" s="10"/>
      <c r="Q235" s="10"/>
      <c r="R235" s="10"/>
      <c r="S235" s="10"/>
      <c r="T235" s="10"/>
    </row>
    <row r="236" spans="1:20">
      <c r="A236" s="6">
        <v>2019</v>
      </c>
      <c r="B236" s="7" t="s">
        <v>34</v>
      </c>
      <c r="C236" s="7" t="s">
        <v>35</v>
      </c>
      <c r="D236" s="7" t="s">
        <v>23</v>
      </c>
      <c r="E236" s="6">
        <v>3</v>
      </c>
      <c r="F236" s="6">
        <v>10499</v>
      </c>
      <c r="G236" s="7" t="s">
        <v>173</v>
      </c>
      <c r="H236" s="6">
        <v>36</v>
      </c>
      <c r="I236" s="8">
        <f t="shared" si="3"/>
        <v>66</v>
      </c>
      <c r="J236" s="10">
        <f>SUM(I236:I238)</f>
        <v>198</v>
      </c>
      <c r="K236" s="10"/>
      <c r="L236" s="10"/>
      <c r="M236" s="10">
        <v>4</v>
      </c>
      <c r="N236" s="10"/>
      <c r="O236" s="10"/>
      <c r="P236" s="10">
        <v>66</v>
      </c>
      <c r="Q236" s="10">
        <f>SUM(J236:P236)</f>
        <v>268</v>
      </c>
      <c r="R236" s="23">
        <v>198</v>
      </c>
      <c r="S236" s="10">
        <f>Q236-R236</f>
        <v>70</v>
      </c>
      <c r="T236" s="10"/>
    </row>
    <row r="237" spans="1:20">
      <c r="A237" s="6">
        <v>2019</v>
      </c>
      <c r="B237" s="7" t="s">
        <v>34</v>
      </c>
      <c r="C237" s="7" t="s">
        <v>35</v>
      </c>
      <c r="D237" s="7" t="s">
        <v>23</v>
      </c>
      <c r="E237" s="6">
        <v>3</v>
      </c>
      <c r="F237" s="6">
        <v>10499</v>
      </c>
      <c r="G237" s="7" t="s">
        <v>173</v>
      </c>
      <c r="H237" s="6">
        <v>24</v>
      </c>
      <c r="I237" s="8">
        <f t="shared" si="3"/>
        <v>66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>
      <c r="A238" s="6">
        <v>2019</v>
      </c>
      <c r="B238" s="7" t="s">
        <v>34</v>
      </c>
      <c r="C238" s="7" t="s">
        <v>35</v>
      </c>
      <c r="D238" s="7" t="s">
        <v>23</v>
      </c>
      <c r="E238" s="6">
        <v>3</v>
      </c>
      <c r="F238" s="6">
        <v>10499</v>
      </c>
      <c r="G238" s="7" t="s">
        <v>173</v>
      </c>
      <c r="H238" s="6">
        <v>31</v>
      </c>
      <c r="I238" s="8">
        <f t="shared" si="3"/>
        <v>66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>
      <c r="A239" s="6">
        <v>2019</v>
      </c>
      <c r="B239" s="7" t="s">
        <v>34</v>
      </c>
      <c r="C239" s="7" t="s">
        <v>35</v>
      </c>
      <c r="D239" s="7" t="s">
        <v>23</v>
      </c>
      <c r="E239" s="6">
        <v>3</v>
      </c>
      <c r="F239" s="6">
        <v>10502</v>
      </c>
      <c r="G239" s="7" t="s">
        <v>174</v>
      </c>
      <c r="H239" s="6">
        <v>36</v>
      </c>
      <c r="I239" s="8">
        <f t="shared" si="3"/>
        <v>66</v>
      </c>
      <c r="J239" s="10">
        <f>SUM(I239:I241)</f>
        <v>198</v>
      </c>
      <c r="K239" s="10"/>
      <c r="L239" s="10">
        <v>22</v>
      </c>
      <c r="M239" s="10">
        <v>4</v>
      </c>
      <c r="N239" s="10"/>
      <c r="O239" s="10"/>
      <c r="P239" s="10"/>
      <c r="Q239" s="10">
        <f>SUM(J239:P239)</f>
        <v>224</v>
      </c>
      <c r="R239" s="10">
        <v>198</v>
      </c>
      <c r="S239" s="10">
        <f>Q239-R239</f>
        <v>26</v>
      </c>
      <c r="T239" s="10"/>
    </row>
    <row r="240" spans="1:20">
      <c r="A240" s="6">
        <v>2019</v>
      </c>
      <c r="B240" s="7" t="s">
        <v>34</v>
      </c>
      <c r="C240" s="7" t="s">
        <v>35</v>
      </c>
      <c r="D240" s="7" t="s">
        <v>23</v>
      </c>
      <c r="E240" s="6">
        <v>3</v>
      </c>
      <c r="F240" s="6">
        <v>10502</v>
      </c>
      <c r="G240" s="7" t="s">
        <v>174</v>
      </c>
      <c r="H240" s="6">
        <v>41</v>
      </c>
      <c r="I240" s="8">
        <f t="shared" si="3"/>
        <v>66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>
      <c r="A241" s="6">
        <v>2019</v>
      </c>
      <c r="B241" s="7" t="s">
        <v>34</v>
      </c>
      <c r="C241" s="7" t="s">
        <v>35</v>
      </c>
      <c r="D241" s="7" t="s">
        <v>23</v>
      </c>
      <c r="E241" s="6">
        <v>3</v>
      </c>
      <c r="F241" s="6">
        <v>10502</v>
      </c>
      <c r="G241" s="7" t="s">
        <v>174</v>
      </c>
      <c r="H241" s="6">
        <v>41</v>
      </c>
      <c r="I241" s="8">
        <f t="shared" si="3"/>
        <v>66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>
      <c r="A242" s="6">
        <v>2019</v>
      </c>
      <c r="B242" s="7" t="s">
        <v>175</v>
      </c>
      <c r="C242" s="7" t="s">
        <v>176</v>
      </c>
      <c r="D242" s="7" t="s">
        <v>32</v>
      </c>
      <c r="E242" s="6">
        <v>2</v>
      </c>
      <c r="F242" s="6">
        <v>10504</v>
      </c>
      <c r="G242" s="7" t="s">
        <v>177</v>
      </c>
      <c r="H242" s="6">
        <v>38</v>
      </c>
      <c r="I242" s="8">
        <f t="shared" si="3"/>
        <v>44</v>
      </c>
      <c r="J242" s="10">
        <f>SUM(I242:I243)</f>
        <v>88</v>
      </c>
      <c r="K242" s="10"/>
      <c r="L242" s="10"/>
      <c r="M242" s="10"/>
      <c r="N242" s="10"/>
      <c r="O242" s="10"/>
      <c r="P242" s="10"/>
      <c r="Q242" s="10">
        <f>SUM(J242:P242)</f>
        <v>88</v>
      </c>
      <c r="R242" s="10">
        <v>0</v>
      </c>
      <c r="S242" s="10">
        <f>Q242-R242</f>
        <v>88</v>
      </c>
      <c r="T242" s="10"/>
    </row>
    <row r="243" spans="1:20">
      <c r="A243" s="6">
        <v>2019</v>
      </c>
      <c r="B243" s="7" t="s">
        <v>175</v>
      </c>
      <c r="C243" s="7" t="s">
        <v>176</v>
      </c>
      <c r="D243" s="7" t="s">
        <v>32</v>
      </c>
      <c r="E243" s="6">
        <v>2</v>
      </c>
      <c r="F243" s="6">
        <v>10504</v>
      </c>
      <c r="G243" s="7" t="s">
        <v>177</v>
      </c>
      <c r="H243" s="6">
        <v>40</v>
      </c>
      <c r="I243" s="8">
        <f t="shared" si="3"/>
        <v>44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>
      <c r="A244" s="6">
        <v>2019</v>
      </c>
      <c r="B244" s="7" t="s">
        <v>34</v>
      </c>
      <c r="C244" s="7" t="s">
        <v>35</v>
      </c>
      <c r="D244" s="7" t="s">
        <v>23</v>
      </c>
      <c r="E244" s="6">
        <v>3</v>
      </c>
      <c r="F244" s="6">
        <v>10503</v>
      </c>
      <c r="G244" s="7" t="s">
        <v>178</v>
      </c>
      <c r="H244" s="6">
        <v>42</v>
      </c>
      <c r="I244" s="8">
        <f t="shared" si="3"/>
        <v>66</v>
      </c>
      <c r="J244" s="10">
        <f>SUM(I244:I247)</f>
        <v>264</v>
      </c>
      <c r="K244" s="10"/>
      <c r="L244" s="10">
        <v>22</v>
      </c>
      <c r="M244" s="10">
        <v>5</v>
      </c>
      <c r="N244" s="10"/>
      <c r="O244" s="10"/>
      <c r="P244" s="10"/>
      <c r="Q244" s="10">
        <f>SUM(J244:P244)</f>
        <v>291</v>
      </c>
      <c r="R244" s="10">
        <v>198</v>
      </c>
      <c r="S244" s="10">
        <f>Q244-R244</f>
        <v>93</v>
      </c>
      <c r="T244" s="10"/>
    </row>
    <row r="245" spans="1:20">
      <c r="A245" s="6">
        <v>2019</v>
      </c>
      <c r="B245" s="7" t="s">
        <v>34</v>
      </c>
      <c r="C245" s="7" t="s">
        <v>35</v>
      </c>
      <c r="D245" s="7" t="s">
        <v>23</v>
      </c>
      <c r="E245" s="6">
        <v>3</v>
      </c>
      <c r="F245" s="6">
        <v>10503</v>
      </c>
      <c r="G245" s="7" t="s">
        <v>178</v>
      </c>
      <c r="H245" s="6">
        <v>38</v>
      </c>
      <c r="I245" s="8">
        <f t="shared" si="3"/>
        <v>66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>
      <c r="A246" s="6">
        <v>2019</v>
      </c>
      <c r="B246" s="7" t="s">
        <v>34</v>
      </c>
      <c r="C246" s="7" t="s">
        <v>35</v>
      </c>
      <c r="D246" s="7" t="s">
        <v>23</v>
      </c>
      <c r="E246" s="6">
        <v>3</v>
      </c>
      <c r="F246" s="6">
        <v>10503</v>
      </c>
      <c r="G246" s="7" t="s">
        <v>178</v>
      </c>
      <c r="H246" s="6">
        <v>32</v>
      </c>
      <c r="I246" s="8">
        <f t="shared" si="3"/>
        <v>66</v>
      </c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>
      <c r="A247" s="6">
        <v>2019</v>
      </c>
      <c r="B247" s="7" t="s">
        <v>34</v>
      </c>
      <c r="C247" s="7" t="s">
        <v>35</v>
      </c>
      <c r="D247" s="7" t="s">
        <v>23</v>
      </c>
      <c r="E247" s="6">
        <v>3</v>
      </c>
      <c r="F247" s="6">
        <v>10503</v>
      </c>
      <c r="G247" s="7" t="s">
        <v>178</v>
      </c>
      <c r="H247" s="6">
        <v>38</v>
      </c>
      <c r="I247" s="8">
        <f t="shared" si="3"/>
        <v>66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>
      <c r="A248" s="6">
        <v>2019</v>
      </c>
      <c r="B248" s="7" t="s">
        <v>175</v>
      </c>
      <c r="C248" s="7" t="s">
        <v>176</v>
      </c>
      <c r="D248" s="7" t="s">
        <v>32</v>
      </c>
      <c r="E248" s="6">
        <v>2</v>
      </c>
      <c r="F248" s="6">
        <v>10505</v>
      </c>
      <c r="G248" s="7" t="s">
        <v>179</v>
      </c>
      <c r="H248" s="6">
        <v>39</v>
      </c>
      <c r="I248" s="8">
        <f t="shared" si="3"/>
        <v>44</v>
      </c>
      <c r="J248" s="10">
        <v>44</v>
      </c>
      <c r="K248" s="10"/>
      <c r="L248" s="10"/>
      <c r="M248" s="10"/>
      <c r="N248" s="10"/>
      <c r="O248" s="10"/>
      <c r="P248" s="10"/>
      <c r="Q248" s="10">
        <f>SUM(J248:P248)</f>
        <v>44</v>
      </c>
      <c r="R248" s="10">
        <v>0</v>
      </c>
      <c r="S248" s="10">
        <f>Q248-R248</f>
        <v>44</v>
      </c>
      <c r="T248" s="10"/>
    </row>
    <row r="249" spans="1:20">
      <c r="A249" s="6">
        <v>2019</v>
      </c>
      <c r="B249" s="7" t="s">
        <v>21</v>
      </c>
      <c r="C249" s="7" t="s">
        <v>22</v>
      </c>
      <c r="D249" s="7" t="s">
        <v>23</v>
      </c>
      <c r="E249" s="6">
        <v>2</v>
      </c>
      <c r="F249" s="6">
        <v>10947</v>
      </c>
      <c r="G249" s="7" t="s">
        <v>180</v>
      </c>
      <c r="H249" s="6">
        <v>41</v>
      </c>
      <c r="I249" s="8">
        <f t="shared" si="3"/>
        <v>44</v>
      </c>
      <c r="J249" s="10">
        <f>SUM(I249:I252)</f>
        <v>176</v>
      </c>
      <c r="K249" s="10"/>
      <c r="L249" s="10">
        <v>22</v>
      </c>
      <c r="M249" s="10">
        <v>5</v>
      </c>
      <c r="N249" s="10"/>
      <c r="O249" s="10"/>
      <c r="P249" s="10"/>
      <c r="Q249" s="10">
        <f>SUM(J249:P249)</f>
        <v>203</v>
      </c>
      <c r="R249" s="10">
        <v>198</v>
      </c>
      <c r="S249" s="10">
        <f>Q249-R249</f>
        <v>5</v>
      </c>
      <c r="T249" s="10"/>
    </row>
    <row r="250" spans="1:20">
      <c r="A250" s="6">
        <v>2019</v>
      </c>
      <c r="B250" s="7" t="s">
        <v>21</v>
      </c>
      <c r="C250" s="7" t="s">
        <v>22</v>
      </c>
      <c r="D250" s="7" t="s">
        <v>23</v>
      </c>
      <c r="E250" s="6">
        <v>2</v>
      </c>
      <c r="F250" s="6">
        <v>10947</v>
      </c>
      <c r="G250" s="7" t="s">
        <v>180</v>
      </c>
      <c r="H250" s="6">
        <v>50</v>
      </c>
      <c r="I250" s="8">
        <f t="shared" si="3"/>
        <v>44</v>
      </c>
      <c r="J250" s="10"/>
      <c r="K250" s="10"/>
      <c r="L250" s="10"/>
      <c r="O250" s="10"/>
      <c r="P250" s="10"/>
      <c r="Q250" s="10"/>
      <c r="R250" s="10"/>
      <c r="S250" s="10"/>
      <c r="T250" s="10"/>
    </row>
    <row r="251" spans="1:20">
      <c r="A251" s="6">
        <v>2019</v>
      </c>
      <c r="B251" s="7" t="s">
        <v>25</v>
      </c>
      <c r="C251" s="7" t="s">
        <v>26</v>
      </c>
      <c r="D251" s="7" t="s">
        <v>23</v>
      </c>
      <c r="E251" s="6">
        <v>2</v>
      </c>
      <c r="F251" s="6">
        <v>10947</v>
      </c>
      <c r="G251" s="7" t="s">
        <v>180</v>
      </c>
      <c r="H251" s="6">
        <v>41</v>
      </c>
      <c r="I251" s="8">
        <f t="shared" si="3"/>
        <v>44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>
      <c r="A252" s="6">
        <v>2019</v>
      </c>
      <c r="B252" s="7" t="s">
        <v>25</v>
      </c>
      <c r="C252" s="7" t="s">
        <v>26</v>
      </c>
      <c r="D252" s="7" t="s">
        <v>23</v>
      </c>
      <c r="E252" s="6">
        <v>2</v>
      </c>
      <c r="F252" s="6">
        <v>10947</v>
      </c>
      <c r="G252" s="7" t="s">
        <v>180</v>
      </c>
      <c r="H252" s="6">
        <v>50</v>
      </c>
      <c r="I252" s="8">
        <f t="shared" si="3"/>
        <v>44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>
      <c r="A253" s="6">
        <v>2019</v>
      </c>
      <c r="B253" s="7" t="s">
        <v>181</v>
      </c>
      <c r="C253" s="7" t="s">
        <v>182</v>
      </c>
      <c r="D253" s="7" t="s">
        <v>23</v>
      </c>
      <c r="E253" s="6">
        <v>4</v>
      </c>
      <c r="F253" s="6">
        <v>10750</v>
      </c>
      <c r="G253" s="7" t="s">
        <v>183</v>
      </c>
      <c r="H253" s="6">
        <v>62</v>
      </c>
      <c r="I253" s="8">
        <v>114.4</v>
      </c>
      <c r="J253" s="10">
        <f>SUM(I253:I256)</f>
        <v>334.4</v>
      </c>
      <c r="K253" s="10"/>
      <c r="L253" s="10">
        <v>22</v>
      </c>
      <c r="M253" s="10">
        <v>4</v>
      </c>
      <c r="N253" s="10"/>
      <c r="O253" s="10"/>
      <c r="P253" s="10"/>
      <c r="Q253" s="10">
        <f>SUM(J253:P253)</f>
        <v>360.4</v>
      </c>
      <c r="R253" s="10">
        <v>176</v>
      </c>
      <c r="S253" s="10">
        <f>Q253-R253</f>
        <v>184.39999999999998</v>
      </c>
      <c r="T253" s="10"/>
    </row>
    <row r="254" spans="1:20">
      <c r="A254" s="6">
        <v>2019</v>
      </c>
      <c r="B254" s="7" t="s">
        <v>184</v>
      </c>
      <c r="C254" s="7" t="s">
        <v>185</v>
      </c>
      <c r="D254" s="7" t="s">
        <v>23</v>
      </c>
      <c r="E254" s="6">
        <v>4</v>
      </c>
      <c r="F254" s="6">
        <v>10750</v>
      </c>
      <c r="G254" s="7" t="s">
        <v>183</v>
      </c>
      <c r="H254" s="6">
        <v>41</v>
      </c>
      <c r="I254" s="8">
        <v>44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>
      <c r="A255" s="6">
        <v>2019</v>
      </c>
      <c r="B255" s="7" t="s">
        <v>186</v>
      </c>
      <c r="C255" s="7" t="s">
        <v>187</v>
      </c>
      <c r="D255" s="7" t="s">
        <v>32</v>
      </c>
      <c r="E255" s="6">
        <v>4</v>
      </c>
      <c r="F255" s="6">
        <v>10750</v>
      </c>
      <c r="G255" s="7" t="s">
        <v>183</v>
      </c>
      <c r="H255" s="6">
        <v>52</v>
      </c>
      <c r="I255" s="8">
        <f>E255*22</f>
        <v>88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>
      <c r="A256" s="6">
        <v>2019</v>
      </c>
      <c r="B256" s="7" t="s">
        <v>186</v>
      </c>
      <c r="C256" s="7" t="s">
        <v>187</v>
      </c>
      <c r="D256" s="7" t="s">
        <v>32</v>
      </c>
      <c r="E256" s="6">
        <v>4</v>
      </c>
      <c r="F256" s="6">
        <v>10750</v>
      </c>
      <c r="G256" s="7" t="s">
        <v>183</v>
      </c>
      <c r="H256" s="6">
        <v>52</v>
      </c>
      <c r="I256" s="8">
        <f>E256*22</f>
        <v>88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>
      <c r="A257" s="6"/>
      <c r="B257" s="6"/>
      <c r="C257" s="6"/>
      <c r="D257" s="6"/>
      <c r="E257" s="26"/>
      <c r="F257" s="26"/>
      <c r="G257" s="26" t="s">
        <v>188</v>
      </c>
      <c r="H257" s="6"/>
      <c r="I257" s="13"/>
      <c r="J257" s="10"/>
      <c r="K257" s="10"/>
      <c r="L257" s="10"/>
      <c r="M257" s="10">
        <v>5</v>
      </c>
      <c r="N257" s="10"/>
      <c r="O257" s="10"/>
      <c r="P257" s="10"/>
      <c r="Q257" s="10">
        <f>SUM(J257:P257)</f>
        <v>5</v>
      </c>
      <c r="R257" s="10"/>
      <c r="S257" s="10">
        <f>Q257-R257</f>
        <v>5</v>
      </c>
      <c r="T257" s="10"/>
    </row>
    <row r="258" spans="1:20">
      <c r="A258" s="6"/>
      <c r="B258" s="6"/>
      <c r="C258" s="6"/>
      <c r="D258" s="6"/>
      <c r="E258" s="26"/>
      <c r="F258" s="26"/>
      <c r="G258" s="26" t="s">
        <v>189</v>
      </c>
      <c r="H258" s="6"/>
      <c r="I258" s="13"/>
      <c r="J258" s="10"/>
      <c r="K258" s="10"/>
      <c r="L258" s="10"/>
      <c r="M258" s="10">
        <v>1</v>
      </c>
      <c r="N258" s="10"/>
      <c r="O258" s="10"/>
      <c r="P258" s="10"/>
      <c r="Q258" s="10">
        <f>SUM(J258:P258)</f>
        <v>1</v>
      </c>
      <c r="R258" s="10"/>
      <c r="S258" s="10">
        <f>Q258-R258</f>
        <v>1</v>
      </c>
      <c r="T258" s="10"/>
    </row>
    <row r="259" spans="1:20">
      <c r="A259" s="6"/>
      <c r="B259" s="6"/>
      <c r="C259" s="6"/>
      <c r="D259" s="6"/>
      <c r="E259" s="26"/>
      <c r="F259" s="26"/>
      <c r="G259" s="26" t="s">
        <v>190</v>
      </c>
      <c r="H259" s="6"/>
      <c r="I259" s="26"/>
      <c r="J259" s="10"/>
      <c r="K259" s="10"/>
      <c r="L259" s="10"/>
      <c r="M259" s="10">
        <v>2</v>
      </c>
      <c r="N259" s="10"/>
      <c r="O259" s="10"/>
      <c r="P259" s="10"/>
      <c r="Q259" s="10">
        <f>SUM(J259:P259)</f>
        <v>2</v>
      </c>
      <c r="R259" s="10"/>
      <c r="S259" s="10">
        <f>Q259-R259</f>
        <v>2</v>
      </c>
      <c r="T259" s="10"/>
    </row>
    <row r="260" spans="1:20">
      <c r="A260" s="6"/>
      <c r="B260" s="6"/>
      <c r="C260" s="6"/>
      <c r="D260" s="6"/>
      <c r="E260" s="26"/>
      <c r="F260" s="26"/>
      <c r="G260" s="26" t="s">
        <v>191</v>
      </c>
      <c r="H260" s="6"/>
      <c r="I260" s="26"/>
      <c r="J260" s="10"/>
      <c r="K260" s="10"/>
      <c r="L260" s="10"/>
      <c r="M260" s="10">
        <v>5</v>
      </c>
      <c r="N260" s="10"/>
      <c r="O260" s="10"/>
      <c r="P260" s="10"/>
      <c r="Q260" s="10">
        <f>SUM(J260:P260)</f>
        <v>5</v>
      </c>
      <c r="R260" s="10"/>
      <c r="S260" s="10">
        <f>Q260-R260</f>
        <v>5</v>
      </c>
      <c r="T260" s="10"/>
    </row>
    <row r="261" spans="1:20">
      <c r="A261" s="6"/>
      <c r="B261" s="6"/>
      <c r="C261" s="6"/>
      <c r="D261" s="6"/>
      <c r="E261" s="26"/>
      <c r="F261" s="26"/>
      <c r="G261" s="26" t="s">
        <v>192</v>
      </c>
      <c r="H261" s="6"/>
      <c r="I261" s="26"/>
      <c r="J261" s="10"/>
      <c r="K261" s="10"/>
      <c r="L261" s="10"/>
      <c r="M261" s="20">
        <v>1</v>
      </c>
      <c r="N261" s="10"/>
      <c r="O261" s="10"/>
      <c r="P261" s="10"/>
      <c r="Q261" s="20">
        <f>SUM(J261:P261)</f>
        <v>1</v>
      </c>
      <c r="R261" s="10"/>
      <c r="S261" s="10">
        <v>1</v>
      </c>
      <c r="T261" s="10"/>
    </row>
    <row r="262" spans="1:20">
      <c r="A262" s="27"/>
      <c r="B262" s="27"/>
      <c r="C262" s="27"/>
      <c r="D262" s="27"/>
      <c r="H262" s="27"/>
    </row>
    <row r="263" spans="1:20">
      <c r="A263" s="27"/>
      <c r="B263" s="27"/>
      <c r="C263" s="27"/>
      <c r="D263" s="27"/>
      <c r="H263" s="27"/>
    </row>
    <row r="264" spans="1:20">
      <c r="A264" s="27"/>
      <c r="B264" s="27"/>
      <c r="C264" s="27"/>
      <c r="D264" s="27"/>
      <c r="H264" s="27"/>
    </row>
    <row r="265" spans="1:20">
      <c r="A265" s="27"/>
      <c r="B265" s="27"/>
      <c r="C265" s="27"/>
      <c r="D265" s="27"/>
      <c r="H265" s="27"/>
    </row>
    <row r="266" spans="1:20">
      <c r="A266" s="27"/>
      <c r="B266" s="27"/>
      <c r="C266" s="27"/>
      <c r="D266" s="27"/>
      <c r="H266" s="27"/>
    </row>
    <row r="267" spans="1:20">
      <c r="A267" s="27"/>
      <c r="B267" s="27"/>
      <c r="C267" s="27"/>
      <c r="D267" s="27"/>
      <c r="H267" s="27"/>
    </row>
    <row r="268" spans="1:20">
      <c r="A268" s="27"/>
      <c r="B268" s="27"/>
      <c r="C268" s="27"/>
      <c r="D268" s="27"/>
      <c r="H268" s="27"/>
    </row>
    <row r="269" spans="1:20">
      <c r="A269" s="27"/>
      <c r="B269" s="27"/>
      <c r="C269" s="27"/>
      <c r="D269" s="27"/>
      <c r="H269" s="27"/>
    </row>
    <row r="270" spans="1:20">
      <c r="A270" s="27"/>
      <c r="B270" s="27"/>
      <c r="C270" s="27"/>
      <c r="D270" s="27"/>
      <c r="H270" s="27"/>
    </row>
    <row r="271" spans="1:20">
      <c r="A271" s="27"/>
      <c r="B271" s="27"/>
      <c r="C271" s="27"/>
      <c r="D271" s="27"/>
      <c r="H271" s="27"/>
    </row>
    <row r="272" spans="1:20">
      <c r="A272" s="27"/>
      <c r="B272" s="27"/>
      <c r="C272" s="27"/>
      <c r="D272" s="27"/>
      <c r="H272" s="27"/>
    </row>
    <row r="273" spans="1:8">
      <c r="A273" s="27"/>
      <c r="B273" s="27"/>
      <c r="C273" s="27"/>
      <c r="D273" s="27"/>
      <c r="H273" s="27"/>
    </row>
    <row r="274" spans="1:8">
      <c r="A274" s="27"/>
      <c r="B274" s="27"/>
      <c r="C274" s="27"/>
      <c r="D274" s="27"/>
      <c r="H274" s="27"/>
    </row>
    <row r="275" spans="1:8">
      <c r="A275" s="27"/>
      <c r="B275" s="27"/>
      <c r="C275" s="27"/>
      <c r="D275" s="27"/>
      <c r="H275" s="27"/>
    </row>
    <row r="276" spans="1:8">
      <c r="A276" s="27"/>
      <c r="B276" s="27"/>
      <c r="C276" s="27"/>
      <c r="D276" s="27"/>
      <c r="H276" s="27"/>
    </row>
    <row r="277" spans="1:8">
      <c r="A277" s="27"/>
      <c r="B277" s="27"/>
      <c r="C277" s="27"/>
      <c r="D277" s="27"/>
      <c r="H277" s="27"/>
    </row>
    <row r="278" spans="1:8">
      <c r="H278" s="27"/>
    </row>
    <row r="279" spans="1:8">
      <c r="H279" s="27"/>
    </row>
    <row r="280" spans="1:8">
      <c r="H280" s="27"/>
    </row>
    <row r="281" spans="1:8">
      <c r="H281" s="27"/>
    </row>
    <row r="282" spans="1:8">
      <c r="H282" s="27"/>
    </row>
    <row r="283" spans="1:8">
      <c r="H283" s="27"/>
    </row>
    <row r="284" spans="1:8">
      <c r="H284" s="27"/>
    </row>
    <row r="285" spans="1:8">
      <c r="H285" s="27"/>
    </row>
    <row r="286" spans="1:8">
      <c r="H286" s="27"/>
    </row>
    <row r="287" spans="1:8">
      <c r="H287" s="27"/>
    </row>
    <row r="288" spans="1:8">
      <c r="H288" s="27"/>
    </row>
    <row r="289" spans="8:8">
      <c r="H289" s="27"/>
    </row>
    <row r="290" spans="8:8">
      <c r="H290" s="27"/>
    </row>
    <row r="291" spans="8:8">
      <c r="H291" s="27"/>
    </row>
    <row r="292" spans="8:8">
      <c r="H292" s="27"/>
    </row>
    <row r="293" spans="8:8">
      <c r="H293" s="27"/>
    </row>
    <row r="294" spans="8:8">
      <c r="H294" s="27"/>
    </row>
    <row r="295" spans="8:8">
      <c r="H295" s="27"/>
    </row>
    <row r="296" spans="8:8">
      <c r="H296" s="27"/>
    </row>
    <row r="297" spans="8:8">
      <c r="H297" s="27"/>
    </row>
    <row r="298" spans="8:8">
      <c r="H298" s="27"/>
    </row>
    <row r="299" spans="8:8">
      <c r="H299" s="27"/>
    </row>
    <row r="300" spans="8:8">
      <c r="H300" s="27"/>
    </row>
    <row r="301" spans="8:8">
      <c r="H301" s="27"/>
    </row>
    <row r="302" spans="8:8">
      <c r="H302" s="27"/>
    </row>
    <row r="303" spans="8:8">
      <c r="H303" s="27"/>
    </row>
    <row r="304" spans="8:8">
      <c r="H304" s="27"/>
    </row>
    <row r="305" spans="8:8">
      <c r="H305" s="27"/>
    </row>
    <row r="306" spans="8:8">
      <c r="H306" s="27"/>
    </row>
    <row r="307" spans="8:8">
      <c r="H307" s="27"/>
    </row>
    <row r="308" spans="8:8">
      <c r="H308" s="27"/>
    </row>
    <row r="309" spans="8:8">
      <c r="H309" s="27"/>
    </row>
    <row r="310" spans="8:8">
      <c r="H310" s="27"/>
    </row>
    <row r="311" spans="8:8">
      <c r="H311" s="27"/>
    </row>
    <row r="312" spans="8:8">
      <c r="H312" s="27"/>
    </row>
    <row r="313" spans="8:8">
      <c r="H313" s="27"/>
    </row>
    <row r="314" spans="8:8">
      <c r="H314" s="27"/>
    </row>
    <row r="315" spans="8:8">
      <c r="H315" s="27"/>
    </row>
    <row r="316" spans="8:8">
      <c r="H316" s="27"/>
    </row>
    <row r="317" spans="8:8">
      <c r="H317" s="27"/>
    </row>
    <row r="318" spans="8:8">
      <c r="H318" s="27"/>
    </row>
    <row r="319" spans="8:8">
      <c r="H319" s="27"/>
    </row>
    <row r="320" spans="8:8">
      <c r="H320" s="27"/>
    </row>
    <row r="321" spans="8:8">
      <c r="H321" s="27"/>
    </row>
    <row r="322" spans="8:8">
      <c r="H322" s="27"/>
    </row>
    <row r="323" spans="8:8">
      <c r="H323" s="27"/>
    </row>
    <row r="324" spans="8:8">
      <c r="H324" s="27"/>
    </row>
    <row r="325" spans="8:8">
      <c r="H325" s="27"/>
    </row>
    <row r="326" spans="8:8">
      <c r="H326" s="27"/>
    </row>
    <row r="327" spans="8:8">
      <c r="H327" s="27"/>
    </row>
    <row r="328" spans="8:8">
      <c r="H328" s="27"/>
    </row>
    <row r="329" spans="8:8">
      <c r="H329" s="27"/>
    </row>
    <row r="330" spans="8:8">
      <c r="H330" s="27"/>
    </row>
    <row r="331" spans="8:8">
      <c r="H331" s="27"/>
    </row>
    <row r="332" spans="8:8">
      <c r="H332" s="27"/>
    </row>
    <row r="333" spans="8:8">
      <c r="H333" s="27"/>
    </row>
    <row r="334" spans="8:8">
      <c r="H334" s="27"/>
    </row>
    <row r="335" spans="8:8">
      <c r="H335" s="27"/>
    </row>
    <row r="336" spans="8:8">
      <c r="H336" s="27"/>
    </row>
    <row r="337" spans="8:8">
      <c r="H337" s="27"/>
    </row>
    <row r="338" spans="8:8">
      <c r="H338" s="27"/>
    </row>
    <row r="339" spans="8:8">
      <c r="H339" s="27"/>
    </row>
    <row r="340" spans="8:8">
      <c r="H340" s="27"/>
    </row>
    <row r="341" spans="8:8">
      <c r="H341" s="27"/>
    </row>
    <row r="342" spans="8:8">
      <c r="H342" s="27"/>
    </row>
    <row r="343" spans="8:8">
      <c r="H343" s="27"/>
    </row>
    <row r="344" spans="8:8">
      <c r="H344" s="27"/>
    </row>
    <row r="345" spans="8:8">
      <c r="H345" s="27"/>
    </row>
    <row r="346" spans="8:8">
      <c r="H346" s="27"/>
    </row>
    <row r="347" spans="8:8">
      <c r="H347" s="27"/>
    </row>
    <row r="348" spans="8:8">
      <c r="H348" s="27"/>
    </row>
    <row r="349" spans="8:8">
      <c r="H349" s="27"/>
    </row>
    <row r="350" spans="8:8">
      <c r="H350" s="27"/>
    </row>
    <row r="351" spans="8:8">
      <c r="H351" s="27"/>
    </row>
    <row r="352" spans="8:8">
      <c r="H352" s="27"/>
    </row>
    <row r="353" spans="8:8">
      <c r="H353" s="27"/>
    </row>
    <row r="354" spans="8:8">
      <c r="H354" s="27"/>
    </row>
    <row r="355" spans="8:8">
      <c r="H355" s="27"/>
    </row>
    <row r="356" spans="8:8">
      <c r="H356" s="27"/>
    </row>
    <row r="357" spans="8:8">
      <c r="H357" s="27"/>
    </row>
    <row r="358" spans="8:8">
      <c r="H358" s="27"/>
    </row>
    <row r="359" spans="8:8">
      <c r="H359" s="27"/>
    </row>
    <row r="360" spans="8:8">
      <c r="H360" s="27"/>
    </row>
    <row r="361" spans="8:8">
      <c r="H361" s="27"/>
    </row>
    <row r="362" spans="8:8">
      <c r="H362" s="27"/>
    </row>
    <row r="363" spans="8:8">
      <c r="H363" s="27"/>
    </row>
    <row r="364" spans="8:8">
      <c r="H364" s="27"/>
    </row>
    <row r="365" spans="8:8">
      <c r="H365" s="27"/>
    </row>
    <row r="366" spans="8:8">
      <c r="H366" s="27"/>
    </row>
    <row r="367" spans="8:8">
      <c r="H367" s="27"/>
    </row>
    <row r="368" spans="8:8">
      <c r="H368" s="27"/>
    </row>
    <row r="369" spans="8:8">
      <c r="H369" s="27"/>
    </row>
  </sheetData>
  <mergeCells count="1">
    <mergeCell ref="A1:S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2020-04-30T04:26:06Z</dcterms:modified>
</cp:coreProperties>
</file>